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7935"/>
  </bookViews>
  <sheets>
    <sheet name="Лист2" sheetId="2" r:id="rId1"/>
    <sheet name="Лист3" sheetId="3" r:id="rId2"/>
  </sheets>
  <calcPr calcId="124519" refMode="R1C1"/>
</workbook>
</file>

<file path=xl/calcChain.xml><?xml version="1.0" encoding="utf-8"?>
<calcChain xmlns="http://schemas.openxmlformats.org/spreadsheetml/2006/main">
  <c r="D15" i="2"/>
  <c r="D18"/>
  <c r="D14"/>
  <c r="D7"/>
  <c r="D17" l="1"/>
  <c r="D19" s="1"/>
</calcChain>
</file>

<file path=xl/sharedStrings.xml><?xml version="1.0" encoding="utf-8"?>
<sst xmlns="http://schemas.openxmlformats.org/spreadsheetml/2006/main" count="30" uniqueCount="24">
  <si>
    <t>ОТЧЕТ о выполненных работах</t>
  </si>
  <si>
    <t>по текущему ремонту и содержанию общедомового имущества</t>
  </si>
  <si>
    <t>Наименование работ</t>
  </si>
  <si>
    <t>Ед. изм.</t>
  </si>
  <si>
    <t>Объем</t>
  </si>
  <si>
    <t>Стоимость с НДС, руб</t>
  </si>
  <si>
    <t>Аварийно-диспетчерское обслуживание</t>
  </si>
  <si>
    <t>кв.м.</t>
  </si>
  <si>
    <t>куб.м</t>
  </si>
  <si>
    <t>Гидравлические испытания системы центрального отопления</t>
  </si>
  <si>
    <t>Замена задвижки на системе отопления</t>
  </si>
  <si>
    <t>шт</t>
  </si>
  <si>
    <t>Затраты по сбору, обработке платежей населения и учета расчетов с населением, в т.ч.: интегрированная обработка платежей населения, учет расчетов с населением, проведение начислений по лицевым счетам, учет льгот, проведение перерасчета по лицевым счетам за некачественное предоставление ЖКУ, проведение перерасчета за ЖКУ на основании писем о временном отсутствии проживающих по месту регистрации,  учет сальдо расчетов  по лицевым счетам;  ежемесячный расчет платы за ЖКУ  и выпуск единого  платежного документа; перерасчет платежей за прошлый период в случае недопоставки ЖКУ  или снижения их качества ; перерасчет платежей за прошлые месяцы в связи с изменением льгот, количества проживающих; расчет пени за несвоевременную оплату населением потребленных ЖКУ; прием платежей от населения за жилье, коммунальные и другие услуги</t>
  </si>
  <si>
    <t>Оформление карточек паспортного учета</t>
  </si>
  <si>
    <t>Подметание мусора, уборка несанкционированных свалок,уборка снега в зимний период с посыпкой территории пескосмесью</t>
  </si>
  <si>
    <t>Проведение дератизационных мероприятий в ж/фонде</t>
  </si>
  <si>
    <t>Уборка лестничных клеток</t>
  </si>
  <si>
    <t>м.</t>
  </si>
  <si>
    <t>Смена канализационных труб</t>
  </si>
  <si>
    <t>Седова, 31а, лит.А за период с 01.07.2015 по 31.12.2015</t>
  </si>
  <si>
    <t>факт</t>
  </si>
  <si>
    <t>план</t>
  </si>
  <si>
    <t>эконом</t>
  </si>
  <si>
    <t>Вывоз (транспортировка) ТБО и КГМ, размещение (захоронение) их на полигоне специализированной организации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</si>
</sst>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[$-419]mmmm\ yyyy;@"/>
  </numFmts>
  <fonts count="8"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/>
    </xf>
    <xf numFmtId="4" fontId="1" fillId="0" borderId="1" xfId="1" applyNumberFormat="1" applyBorder="1" applyAlignment="1">
      <alignment horizontal="center" vertical="center"/>
    </xf>
    <xf numFmtId="165" fontId="1" fillId="0" borderId="1" xfId="1" applyNumberFormat="1" applyBorder="1" applyAlignment="1">
      <alignment horizontal="center" vertical="center"/>
    </xf>
    <xf numFmtId="2" fontId="1" fillId="0" borderId="1" xfId="1" applyNumberFormat="1" applyBorder="1" applyAlignment="1">
      <alignment horizontal="center" vertical="center"/>
    </xf>
    <xf numFmtId="165" fontId="1" fillId="0" borderId="4" xfId="1" applyNumberFormat="1" applyBorder="1" applyAlignment="1">
      <alignment horizontal="center" vertical="center"/>
    </xf>
    <xf numFmtId="4" fontId="1" fillId="0" borderId="4" xfId="1" applyNumberFormat="1" applyBorder="1" applyAlignment="1">
      <alignment horizontal="center" vertical="center"/>
    </xf>
    <xf numFmtId="0" fontId="4" fillId="0" borderId="4" xfId="0" applyFont="1" applyBorder="1"/>
    <xf numFmtId="4" fontId="5" fillId="0" borderId="4" xfId="0" applyNumberFormat="1" applyFont="1" applyBorder="1"/>
    <xf numFmtId="0" fontId="5" fillId="0" borderId="4" xfId="0" applyFont="1" applyBorder="1"/>
    <xf numFmtId="164" fontId="6" fillId="0" borderId="1" xfId="1" applyNumberFormat="1" applyFont="1" applyBorder="1" applyAlignment="1">
      <alignment horizontal="center" vertical="center"/>
    </xf>
    <xf numFmtId="4" fontId="7" fillId="0" borderId="0" xfId="0" applyNumberFormat="1" applyFont="1"/>
    <xf numFmtId="0" fontId="0" fillId="2" borderId="0" xfId="0" applyFill="1"/>
    <xf numFmtId="0" fontId="3" fillId="2" borderId="1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2" borderId="1" xfId="1" applyFill="1" applyBorder="1" applyAlignment="1">
      <alignment horizontal="left" vertical="top" wrapText="1"/>
    </xf>
    <xf numFmtId="0" fontId="1" fillId="2" borderId="1" xfId="1" applyFill="1" applyBorder="1" applyAlignment="1">
      <alignment horizontal="center" vertical="center" wrapText="1"/>
    </xf>
    <xf numFmtId="4" fontId="1" fillId="2" borderId="1" xfId="1" applyNumberForma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left" vertical="top" wrapText="1"/>
    </xf>
    <xf numFmtId="165" fontId="1" fillId="2" borderId="1" xfId="1" applyNumberFormat="1" applyFill="1" applyBorder="1" applyAlignment="1">
      <alignment horizontal="center" vertical="center"/>
    </xf>
    <xf numFmtId="0" fontId="1" fillId="2" borderId="4" xfId="1" applyFill="1" applyBorder="1" applyAlignment="1">
      <alignment horizontal="left" vertical="top" wrapText="1"/>
    </xf>
    <xf numFmtId="0" fontId="1" fillId="2" borderId="4" xfId="1" applyFill="1" applyBorder="1" applyAlignment="1">
      <alignment horizontal="center" vertical="center" wrapText="1"/>
    </xf>
    <xf numFmtId="166" fontId="3" fillId="2" borderId="2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topLeftCell="A10" workbookViewId="0">
      <selection activeCell="G20" sqref="G20"/>
    </sheetView>
  </sheetViews>
  <sheetFormatPr defaultRowHeight="15"/>
  <cols>
    <col min="1" max="1" width="54.85546875" customWidth="1"/>
    <col min="4" max="4" width="10" bestFit="1" customWidth="1"/>
  </cols>
  <sheetData>
    <row r="1" spans="1:4">
      <c r="A1" s="27" t="s">
        <v>0</v>
      </c>
      <c r="B1" s="27"/>
      <c r="C1" s="27"/>
      <c r="D1" s="27"/>
    </row>
    <row r="2" spans="1:4">
      <c r="A2" s="27" t="s">
        <v>1</v>
      </c>
      <c r="B2" s="27"/>
      <c r="C2" s="27"/>
      <c r="D2" s="27"/>
    </row>
    <row r="3" spans="1:4">
      <c r="A3" s="28" t="s">
        <v>19</v>
      </c>
      <c r="B3" s="28"/>
      <c r="C3" s="28"/>
      <c r="D3" s="28"/>
    </row>
    <row r="4" spans="1:4">
      <c r="A4" s="16"/>
      <c r="B4" s="16"/>
    </row>
    <row r="5" spans="1:4" ht="22.5">
      <c r="A5" s="17" t="s">
        <v>2</v>
      </c>
      <c r="B5" s="17" t="s">
        <v>3</v>
      </c>
      <c r="C5" s="1" t="s">
        <v>4</v>
      </c>
      <c r="D5" s="2" t="s">
        <v>5</v>
      </c>
    </row>
    <row r="6" spans="1:4">
      <c r="A6" s="26">
        <v>42339</v>
      </c>
      <c r="B6" s="18"/>
      <c r="C6" s="3"/>
      <c r="D6" s="4"/>
    </row>
    <row r="7" spans="1:4">
      <c r="A7" s="19" t="s">
        <v>6</v>
      </c>
      <c r="B7" s="20" t="s">
        <v>7</v>
      </c>
      <c r="C7" s="14">
        <v>2614.4</v>
      </c>
      <c r="D7" s="6">
        <f>C7*0.96</f>
        <v>2509.8240000000001</v>
      </c>
    </row>
    <row r="8" spans="1:4" ht="22.5">
      <c r="A8" s="22" t="s">
        <v>23</v>
      </c>
      <c r="B8" s="20" t="s">
        <v>8</v>
      </c>
      <c r="C8" s="7">
        <v>37</v>
      </c>
      <c r="D8" s="6">
        <v>10360</v>
      </c>
    </row>
    <row r="9" spans="1:4">
      <c r="A9" s="19" t="s">
        <v>9</v>
      </c>
      <c r="B9" s="20" t="s">
        <v>8</v>
      </c>
      <c r="C9" s="5">
        <v>1350</v>
      </c>
      <c r="D9" s="6">
        <v>1944.41</v>
      </c>
    </row>
    <row r="10" spans="1:4">
      <c r="A10" s="19" t="s">
        <v>10</v>
      </c>
      <c r="B10" s="20" t="s">
        <v>11</v>
      </c>
      <c r="C10" s="7">
        <v>1</v>
      </c>
      <c r="D10" s="6">
        <v>4783.45</v>
      </c>
    </row>
    <row r="11" spans="1:4" ht="157.5">
      <c r="A11" s="19" t="s">
        <v>12</v>
      </c>
      <c r="B11" s="20" t="s">
        <v>7</v>
      </c>
      <c r="C11" s="5">
        <v>2614.4</v>
      </c>
      <c r="D11" s="6">
        <v>4851.0200000000004</v>
      </c>
    </row>
    <row r="12" spans="1:4">
      <c r="A12" s="19" t="s">
        <v>13</v>
      </c>
      <c r="B12" s="20" t="s">
        <v>11</v>
      </c>
      <c r="C12" s="7">
        <v>70</v>
      </c>
      <c r="D12" s="6">
        <v>1458.8</v>
      </c>
    </row>
    <row r="13" spans="1:4" ht="22.5">
      <c r="A13" s="19" t="s">
        <v>14</v>
      </c>
      <c r="B13" s="20" t="s">
        <v>7</v>
      </c>
      <c r="C13" s="5">
        <v>3158</v>
      </c>
      <c r="D13" s="6">
        <v>5025.99</v>
      </c>
    </row>
    <row r="14" spans="1:4">
      <c r="A14" s="19" t="s">
        <v>15</v>
      </c>
      <c r="B14" s="20" t="s">
        <v>7</v>
      </c>
      <c r="C14" s="5">
        <v>2614.4</v>
      </c>
      <c r="D14" s="8">
        <f>C14*0.08</f>
        <v>209.15200000000002</v>
      </c>
    </row>
    <row r="15" spans="1:4">
      <c r="A15" s="19" t="s">
        <v>18</v>
      </c>
      <c r="B15" s="20" t="s">
        <v>17</v>
      </c>
      <c r="C15" s="23">
        <v>2</v>
      </c>
      <c r="D15" s="21">
        <f>2858.97*2</f>
        <v>5717.94</v>
      </c>
    </row>
    <row r="16" spans="1:4">
      <c r="A16" s="24" t="s">
        <v>16</v>
      </c>
      <c r="B16" s="25" t="s">
        <v>7</v>
      </c>
      <c r="C16" s="9">
        <v>280</v>
      </c>
      <c r="D16" s="10">
        <v>1370.4</v>
      </c>
    </row>
    <row r="17" spans="1:4">
      <c r="A17" s="16"/>
      <c r="B17" s="16"/>
      <c r="C17" s="11" t="s">
        <v>20</v>
      </c>
      <c r="D17" s="12">
        <f>SUM(D7:D16)</f>
        <v>38230.985999999997</v>
      </c>
    </row>
    <row r="18" spans="1:4">
      <c r="A18" s="16"/>
      <c r="B18" s="16"/>
      <c r="C18" s="11" t="s">
        <v>21</v>
      </c>
      <c r="D18" s="13">
        <f>2614.4*15.2</f>
        <v>39738.879999999997</v>
      </c>
    </row>
    <row r="19" spans="1:4">
      <c r="C19" s="11" t="s">
        <v>22</v>
      </c>
      <c r="D19" s="12">
        <f>D18-D17</f>
        <v>1507.8940000000002</v>
      </c>
    </row>
    <row r="20" spans="1:4">
      <c r="D20" s="15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2016-03-25T07:16:59Z</dcterms:created>
  <dcterms:modified xsi:type="dcterms:W3CDTF">2016-03-28T06:55:56Z</dcterms:modified>
</cp:coreProperties>
</file>