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<sst xmlns="http://schemas.openxmlformats.org/spreadsheetml/2006/main" count="32" uniqueCount="26">
  <si>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</si>
  <si>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</si>
  <si>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</si>
  <si>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</si>
  <si>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</si>
  <si>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</si>
  <si>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</si>
  <si>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</si>
  <si>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куб.м</t>
  </si>
  <si>
    <t>шт</t>
  </si>
  <si>
    <t xml:space="preserve"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 </t>
  </si>
  <si>
    <t>Оформление карточек паспортного учета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</si>
  <si>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</si>
  <si>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</si>
  <si>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Техническое обслуживание лифтов</t>
  </si>
  <si>
    <t>Уборка лестничных клеток</t>
  </si>
  <si>
    <t>п.м.</t>
  </si>
  <si>
    <t>Прочистка общедомовой канализации</t>
  </si>
  <si>
    <t>Смена канализационных труб</t>
  </si>
  <si>
    <t>м.</t>
  </si>
  <si>
    <t>факт</t>
  </si>
  <si>
    <t>план</t>
  </si>
  <si>
    <t>эконом</t>
  </si>
  <si>
    <t>Вывоз (транспортировка) ТБО и КГМ, размещение (захоронение) их на полигоне специализированной организации</t>
  </si>
  <si>
    <t>Замены эл. лампочек/выключателей</t>
  </si>
  <si>
    <t>18 пр-д, 83а, лит.А за период с 01.12.2015 по 31.12.2015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</si>
</sst>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[$-FC19]d\ mmmm\ yyyy\ &quot;г.&quot;"/>
    <numFmt numFmtId="175" formatCode="[$-419]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1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75" fontId="4" fillId="0" borderId="12" xfId="52" applyNumberFormat="1" applyFont="1" applyBorder="1" applyAlignment="1">
      <alignment horizontal="center" vertical="center" wrapText="1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172" fontId="2" fillId="33" borderId="10" xfId="52" applyNumberFormat="1" applyFont="1" applyFill="1" applyBorder="1" applyAlignment="1">
      <alignment horizontal="center" vertical="center"/>
      <protection/>
    </xf>
    <xf numFmtId="4" fontId="2" fillId="33" borderId="10" xfId="52" applyNumberFormat="1" applyFont="1" applyFill="1" applyBorder="1" applyAlignment="1">
      <alignment horizontal="center" vertical="center"/>
      <protection/>
    </xf>
    <xf numFmtId="173" fontId="2" fillId="33" borderId="10" xfId="52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4" fontId="39" fillId="33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" fillId="0" borderId="0" xfId="52" applyNumberFormat="1" applyFont="1" applyAlignment="1">
      <alignment horizontal="center" vertical="top"/>
      <protection/>
    </xf>
    <xf numFmtId="0" fontId="3" fillId="0" borderId="0" xfId="52" applyNumberFormat="1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="85" zoomScaleNormal="85" workbookViewId="0" topLeftCell="A4">
      <selection activeCell="E20" sqref="E20"/>
    </sheetView>
  </sheetViews>
  <sheetFormatPr defaultColWidth="9.140625" defaultRowHeight="15"/>
  <cols>
    <col min="1" max="1" width="63.57421875" style="0" customWidth="1"/>
    <col min="3" max="3" width="9.28125" style="0" bestFit="1" customWidth="1"/>
    <col min="4" max="4" width="10.8515625" style="0" bestFit="1" customWidth="1"/>
  </cols>
  <sheetData>
    <row r="2" spans="1:4" ht="15">
      <c r="A2" s="18" t="s">
        <v>0</v>
      </c>
      <c r="B2" s="18"/>
      <c r="C2" s="18"/>
      <c r="D2" s="18"/>
    </row>
    <row r="3" spans="1:4" ht="15">
      <c r="A3" s="18" t="s">
        <v>1</v>
      </c>
      <c r="B3" s="18"/>
      <c r="C3" s="18"/>
      <c r="D3" s="18"/>
    </row>
    <row r="4" spans="1:4" ht="15">
      <c r="A4" s="19" t="s">
        <v>25</v>
      </c>
      <c r="B4" s="19"/>
      <c r="C4" s="19"/>
      <c r="D4" s="19"/>
    </row>
    <row r="6" spans="1:4" ht="22.5">
      <c r="A6" s="1" t="s">
        <v>2</v>
      </c>
      <c r="B6" s="1" t="s">
        <v>3</v>
      </c>
      <c r="C6" s="1" t="s">
        <v>4</v>
      </c>
      <c r="D6" s="2" t="s">
        <v>5</v>
      </c>
    </row>
    <row r="7" spans="1:4" ht="15">
      <c r="A7" s="5">
        <v>42339</v>
      </c>
      <c r="B7" s="3"/>
      <c r="C7" s="3"/>
      <c r="D7" s="4"/>
    </row>
    <row r="8" spans="1:4" ht="15">
      <c r="A8" s="7" t="s">
        <v>6</v>
      </c>
      <c r="B8" s="8" t="s">
        <v>7</v>
      </c>
      <c r="C8" s="9">
        <v>4264</v>
      </c>
      <c r="D8" s="10">
        <f>C8*0.096</f>
        <v>409.344</v>
      </c>
    </row>
    <row r="9" spans="1:4" ht="22.5">
      <c r="A9" s="7" t="s">
        <v>23</v>
      </c>
      <c r="B9" s="8" t="s">
        <v>8</v>
      </c>
      <c r="C9" s="11">
        <v>64</v>
      </c>
      <c r="D9" s="10">
        <f>64*260</f>
        <v>16640</v>
      </c>
    </row>
    <row r="10" spans="1:4" ht="15">
      <c r="A10" s="7" t="s">
        <v>24</v>
      </c>
      <c r="B10" s="8" t="s">
        <v>9</v>
      </c>
      <c r="C10" s="11">
        <v>8</v>
      </c>
      <c r="D10" s="6">
        <v>1593.22</v>
      </c>
    </row>
    <row r="11" spans="1:4" ht="135">
      <c r="A11" s="7" t="s">
        <v>10</v>
      </c>
      <c r="B11" s="8" t="s">
        <v>7</v>
      </c>
      <c r="C11" s="9">
        <v>4264</v>
      </c>
      <c r="D11" s="10">
        <v>12598.1</v>
      </c>
    </row>
    <row r="12" spans="1:4" ht="15">
      <c r="A12" s="7" t="s">
        <v>11</v>
      </c>
      <c r="B12" s="8" t="s">
        <v>9</v>
      </c>
      <c r="C12" s="11">
        <v>72</v>
      </c>
      <c r="D12" s="10">
        <f>C12*20.83</f>
        <v>1499.7599999999998</v>
      </c>
    </row>
    <row r="13" spans="1:4" ht="22.5">
      <c r="A13" s="7" t="s">
        <v>12</v>
      </c>
      <c r="B13" s="8" t="s">
        <v>7</v>
      </c>
      <c r="C13" s="9">
        <v>5118</v>
      </c>
      <c r="D13" s="10">
        <v>12674.11</v>
      </c>
    </row>
    <row r="14" spans="1:4" ht="15">
      <c r="A14" s="7" t="s">
        <v>13</v>
      </c>
      <c r="B14" s="8" t="s">
        <v>7</v>
      </c>
      <c r="C14" s="9">
        <v>4264</v>
      </c>
      <c r="D14" s="6">
        <f>C14*0.08</f>
        <v>341.12</v>
      </c>
    </row>
    <row r="15" spans="1:4" ht="15">
      <c r="A15" s="7" t="s">
        <v>17</v>
      </c>
      <c r="B15" s="8" t="s">
        <v>16</v>
      </c>
      <c r="C15" s="11">
        <v>28</v>
      </c>
      <c r="D15" s="10">
        <f>212.5*28</f>
        <v>5950</v>
      </c>
    </row>
    <row r="16" spans="1:4" ht="15">
      <c r="A16" s="7" t="s">
        <v>18</v>
      </c>
      <c r="B16" s="8" t="s">
        <v>19</v>
      </c>
      <c r="C16" s="11">
        <v>10</v>
      </c>
      <c r="D16" s="10">
        <f>10*719.23</f>
        <v>7192.3</v>
      </c>
    </row>
    <row r="17" spans="1:4" ht="15">
      <c r="A17" s="7" t="s">
        <v>14</v>
      </c>
      <c r="B17" s="8" t="s">
        <v>9</v>
      </c>
      <c r="C17" s="11">
        <v>2</v>
      </c>
      <c r="D17" s="10">
        <v>10000</v>
      </c>
    </row>
    <row r="18" spans="1:4" ht="15">
      <c r="A18" s="7" t="s">
        <v>15</v>
      </c>
      <c r="B18" s="8" t="s">
        <v>7</v>
      </c>
      <c r="C18" s="11">
        <v>654.9</v>
      </c>
      <c r="D18" s="10">
        <v>3767.08</v>
      </c>
    </row>
    <row r="19" spans="1:4" ht="15">
      <c r="A19" s="12"/>
      <c r="B19" s="14"/>
      <c r="C19" s="15" t="s">
        <v>20</v>
      </c>
      <c r="D19" s="13">
        <f>SUM(D8:D18)</f>
        <v>72665.034</v>
      </c>
    </row>
    <row r="20" spans="3:4" ht="15">
      <c r="C20" s="16" t="s">
        <v>21</v>
      </c>
      <c r="D20" s="16">
        <f>C8*19</f>
        <v>81016</v>
      </c>
    </row>
    <row r="21" spans="3:4" ht="15">
      <c r="C21" s="16" t="s">
        <v>22</v>
      </c>
      <c r="D21" s="17">
        <f>D20-D19</f>
        <v>8350.966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2016-03-24T14:48:00Z</cp:lastPrinted>
  <dcterms:created xsi:type="dcterms:W3CDTF">2016-03-21T10:23:51Z</dcterms:created>
  <dcterms:modified xsi:type="dcterms:W3CDTF">2016-03-28T07:12:09Z</dcterms:modified>
  <cp:category/>
  <cp:version/>
  <cp:contentType/>
  <cp:contentStatus/>
</cp:coreProperties>
</file>