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57" i="1" l="1"/>
  <c r="I68" i="1" l="1"/>
  <c r="F68" i="1"/>
  <c r="G68" i="1"/>
  <c r="H68" i="1"/>
  <c r="F65" i="1"/>
  <c r="G65" i="1"/>
  <c r="H65" i="1"/>
  <c r="I65" i="1"/>
  <c r="E20" i="1" l="1"/>
  <c r="E18" i="1" l="1"/>
  <c r="E45" i="1"/>
  <c r="E30" i="1" l="1"/>
  <c r="E27" i="1"/>
  <c r="E21" i="1"/>
  <c r="E29" i="1" l="1"/>
  <c r="G66" i="1"/>
  <c r="H66" i="1"/>
  <c r="G67" i="1"/>
  <c r="H67" i="1"/>
  <c r="E65" i="1"/>
  <c r="F66" i="1" l="1"/>
  <c r="F67" i="1"/>
  <c r="E68" i="1"/>
  <c r="E67" i="1"/>
  <c r="E66" i="1"/>
</calcChain>
</file>

<file path=xl/sharedStrings.xml><?xml version="1.0" encoding="utf-8"?>
<sst xmlns="http://schemas.openxmlformats.org/spreadsheetml/2006/main" count="148" uniqueCount="75">
  <si>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</si>
  <si>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</si>
  <si>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</si>
  <si>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</si>
  <si>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</si>
  <si>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</si>
  <si>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</si>
  <si>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</si>
  <si>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</si>
  <si>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</si>
  <si>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</si>
  <si>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</si>
  <si>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</si>
  <si>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</si>
  <si>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</si>
  <si>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</si>
  <si>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</si>
  <si>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</si>
  <si>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</si>
  <si>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</si>
  <si>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</si>
  <si>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</si>
  <si>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</si>
  <si>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</si>
  <si>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</si>
  <si>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</si>
  <si>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</si>
  <si>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</si>
  <si>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</si>
  <si>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</si>
  <si>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</si>
  <si>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</si>
  <si>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</si>
  <si>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</si>
  <si>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</si>
  <si>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</si>
  <si>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</si>
  <si>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</si>
  <si>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</si>
  <si>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</si>
  <si>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</si>
  <si>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</si>
  <si>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</si>
  <si>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</si>
  <si>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</si>
  <si>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</si>
  <si>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</si>
  <si>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</si>
  <si>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</si>
  <si>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</si>
  <si>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</si>
  <si>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</si>
  <si>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</si>
  <si>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</si>
  <si>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</si>
  <si>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</si>
  <si>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</si>
  <si>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</si>
  <si>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</si>
  <si>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</si>
  <si>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</si>
  <si>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</si>
  <si>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</si>
  <si>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</si>
  <si>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</si>
  <si>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</si>
  <si>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</si>
  <si>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</si>
  <si>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</si>
  <si>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</si>
  <si>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</si>
  <si>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</si>
  <si>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Маршала Жукова д.14 г  г. Тула</t>
  </si>
  <si>
    <t>Электроснабжение</t>
  </si>
  <si>
    <t>кВт/ч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</si>
</sst>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8" fillId="0" borderId="1" xfId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4" fontId="1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77"/>
  <sheetViews>
    <sheetView tabSelected="1" topLeftCell="A25" workbookViewId="0">
      <selection activeCell="E68" sqref="E68:I68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  <col min="9" max="9" width="19" bestFit="1" customWidth="1"/>
  </cols>
  <sheetData>
    <row r="3" spans="2:5" x14ac:dyDescent="0.25">
      <c r="B3" s="29" t="s">
        <v>72</v>
      </c>
      <c r="C3" s="30"/>
      <c r="D3" s="30"/>
      <c r="E3" s="30"/>
    </row>
    <row r="4" spans="2:5" x14ac:dyDescent="0.25">
      <c r="B4" s="30"/>
      <c r="C4" s="30"/>
      <c r="D4" s="30"/>
      <c r="E4" s="30"/>
    </row>
    <row r="5" spans="2:5" x14ac:dyDescent="0.25">
      <c r="B5" s="30"/>
      <c r="C5" s="30"/>
      <c r="D5" s="30"/>
      <c r="E5" s="30"/>
    </row>
    <row r="6" spans="2:5" x14ac:dyDescent="0.25">
      <c r="B6" s="30"/>
      <c r="C6" s="30"/>
      <c r="D6" s="30"/>
      <c r="E6" s="30"/>
    </row>
    <row r="7" spans="2:5" x14ac:dyDescent="0.25">
      <c r="B7" s="30"/>
      <c r="C7" s="30"/>
      <c r="D7" s="30"/>
      <c r="E7" s="30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42430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1" t="s">
        <v>8</v>
      </c>
      <c r="C13" s="32"/>
      <c r="D13" s="32"/>
      <c r="E13" s="33"/>
    </row>
    <row r="14" spans="2:5" ht="31.5" x14ac:dyDescent="0.25">
      <c r="B14" s="4">
        <v>4</v>
      </c>
      <c r="C14" s="10" t="s">
        <v>9</v>
      </c>
      <c r="D14" s="4" t="s">
        <v>47</v>
      </c>
      <c r="E14" s="22"/>
    </row>
    <row r="15" spans="2:5" ht="31.5" x14ac:dyDescent="0.25">
      <c r="B15" s="4">
        <v>5</v>
      </c>
      <c r="C15" s="10" t="s">
        <v>10</v>
      </c>
      <c r="D15" s="4" t="s">
        <v>47</v>
      </c>
      <c r="E15" s="22"/>
    </row>
    <row r="16" spans="2:5" ht="31.5" x14ac:dyDescent="0.25">
      <c r="B16" s="4">
        <v>6</v>
      </c>
      <c r="C16" s="10" t="s">
        <v>11</v>
      </c>
      <c r="D16" s="4" t="s">
        <v>47</v>
      </c>
      <c r="E16" s="22"/>
    </row>
    <row r="17" spans="2:5" ht="47.25" x14ac:dyDescent="0.25">
      <c r="B17" s="4">
        <v>7</v>
      </c>
      <c r="C17" s="10" t="s">
        <v>12</v>
      </c>
      <c r="D17" s="4" t="s">
        <v>47</v>
      </c>
      <c r="E17" s="21">
        <v>481832.4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23">
        <f>E17-E20</f>
        <v>409557.55000000005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24"/>
    </row>
    <row r="20" spans="2:5" ht="15.75" x14ac:dyDescent="0.25">
      <c r="B20" s="4">
        <v>10</v>
      </c>
      <c r="C20" s="10" t="s">
        <v>15</v>
      </c>
      <c r="D20" s="4" t="s">
        <v>47</v>
      </c>
      <c r="E20" s="23">
        <f>E39</f>
        <v>72274.850000000006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3">
        <f>E22</f>
        <v>433156.88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5">
        <v>433156.88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22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433156.88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28">
        <f>E17-E45-E30</f>
        <v>12111.139999999956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21">
        <f>E17-E22</f>
        <v>48675.520000000019</v>
      </c>
    </row>
    <row r="31" spans="2:5" ht="48" customHeight="1" x14ac:dyDescent="0.25">
      <c r="B31" s="34" t="s">
        <v>26</v>
      </c>
      <c r="C31" s="34"/>
      <c r="D31" s="34"/>
      <c r="E31" s="29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26" t="s">
        <v>47</v>
      </c>
      <c r="E33" s="18">
        <v>9594.5</v>
      </c>
    </row>
    <row r="34" spans="2:5" ht="15.75" x14ac:dyDescent="0.25">
      <c r="B34" s="5"/>
      <c r="C34" s="12" t="s">
        <v>29</v>
      </c>
      <c r="D34" s="26" t="s">
        <v>47</v>
      </c>
      <c r="E34" s="18">
        <v>18000</v>
      </c>
    </row>
    <row r="35" spans="2:5" ht="15.75" x14ac:dyDescent="0.25">
      <c r="B35" s="5"/>
      <c r="C35" s="12" t="s">
        <v>30</v>
      </c>
      <c r="D35" s="26" t="s">
        <v>47</v>
      </c>
      <c r="E35" s="4">
        <v>7462.4</v>
      </c>
    </row>
    <row r="36" spans="2:5" ht="15.75" x14ac:dyDescent="0.25">
      <c r="B36" s="5"/>
      <c r="C36" s="12" t="s">
        <v>31</v>
      </c>
      <c r="D36" s="26" t="s">
        <v>47</v>
      </c>
      <c r="E36" s="17">
        <v>24201.09</v>
      </c>
    </row>
    <row r="37" spans="2:5" ht="15.75" x14ac:dyDescent="0.25">
      <c r="B37" s="5"/>
      <c r="C37" s="12" t="s">
        <v>32</v>
      </c>
      <c r="D37" s="26" t="s">
        <v>47</v>
      </c>
      <c r="E37" s="18">
        <v>18000</v>
      </c>
    </row>
    <row r="38" spans="2:5" ht="15.75" x14ac:dyDescent="0.25">
      <c r="B38" s="5"/>
      <c r="C38" s="12" t="s">
        <v>33</v>
      </c>
      <c r="D38" s="26" t="s">
        <v>47</v>
      </c>
      <c r="E38" s="4">
        <v>7462.4</v>
      </c>
    </row>
    <row r="39" spans="2:5" ht="15.75" x14ac:dyDescent="0.25">
      <c r="B39" s="5"/>
      <c r="C39" s="12" t="s">
        <v>34</v>
      </c>
      <c r="D39" s="26" t="s">
        <v>47</v>
      </c>
      <c r="E39" s="18">
        <v>72274.850000000006</v>
      </c>
    </row>
    <row r="40" spans="2:5" ht="15.75" x14ac:dyDescent="0.25">
      <c r="B40" s="5"/>
      <c r="C40" s="12" t="s">
        <v>35</v>
      </c>
      <c r="D40" s="26" t="s">
        <v>47</v>
      </c>
      <c r="E40" s="18">
        <v>34064.14</v>
      </c>
    </row>
    <row r="41" spans="2:5" ht="47.25" x14ac:dyDescent="0.25">
      <c r="B41" s="5"/>
      <c r="C41" s="12" t="s">
        <v>36</v>
      </c>
      <c r="D41" s="4" t="s">
        <v>47</v>
      </c>
      <c r="E41" s="18">
        <v>71439.899999999994</v>
      </c>
    </row>
    <row r="42" spans="2:5" ht="31.5" x14ac:dyDescent="0.25">
      <c r="B42" s="5"/>
      <c r="C42" s="12" t="s">
        <v>37</v>
      </c>
      <c r="D42" s="4" t="s">
        <v>47</v>
      </c>
      <c r="E42" s="18">
        <v>33304.99</v>
      </c>
    </row>
    <row r="43" spans="2:5" ht="47.25" x14ac:dyDescent="0.25">
      <c r="B43" s="5"/>
      <c r="C43" s="12" t="s">
        <v>38</v>
      </c>
      <c r="D43" s="4" t="s">
        <v>47</v>
      </c>
      <c r="E43" s="18">
        <v>84725.39</v>
      </c>
    </row>
    <row r="44" spans="2:5" ht="15.75" x14ac:dyDescent="0.25">
      <c r="B44" s="5"/>
      <c r="C44" s="12" t="s">
        <v>39</v>
      </c>
      <c r="D44" s="4" t="s">
        <v>47</v>
      </c>
      <c r="E44" s="18">
        <v>40516.080000000002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421045.74000000005</v>
      </c>
    </row>
    <row r="46" spans="2:5" ht="65.25" customHeight="1" x14ac:dyDescent="0.25">
      <c r="B46" s="31" t="s">
        <v>41</v>
      </c>
      <c r="C46" s="35"/>
      <c r="D46" s="35"/>
      <c r="E46" s="36"/>
    </row>
    <row r="47" spans="2:5" ht="42.75" customHeight="1" x14ac:dyDescent="0.25">
      <c r="B47" s="37" t="s">
        <v>42</v>
      </c>
      <c r="C47" s="38"/>
      <c r="D47" s="38"/>
      <c r="E47" s="39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9" ht="31.5" x14ac:dyDescent="0.25">
      <c r="B49" s="4">
        <v>28</v>
      </c>
      <c r="C49" s="9" t="s">
        <v>44</v>
      </c>
      <c r="D49" s="4" t="s">
        <v>47</v>
      </c>
      <c r="E49" s="1"/>
    </row>
    <row r="50" spans="2:9" ht="31.5" x14ac:dyDescent="0.25">
      <c r="B50" s="4">
        <v>29</v>
      </c>
      <c r="C50" s="9" t="s">
        <v>45</v>
      </c>
      <c r="D50" s="4" t="s">
        <v>47</v>
      </c>
      <c r="E50" s="1"/>
    </row>
    <row r="51" spans="2:9" ht="31.5" x14ac:dyDescent="0.25">
      <c r="B51" s="4">
        <v>30</v>
      </c>
      <c r="C51" s="9" t="s">
        <v>46</v>
      </c>
      <c r="D51" s="4" t="s">
        <v>47</v>
      </c>
      <c r="E51" s="1"/>
    </row>
    <row r="52" spans="2:9" ht="31.5" x14ac:dyDescent="0.25">
      <c r="B52" s="4">
        <v>31</v>
      </c>
      <c r="C52" s="9" t="s">
        <v>9</v>
      </c>
      <c r="D52" s="4" t="s">
        <v>47</v>
      </c>
      <c r="E52" s="1"/>
    </row>
    <row r="53" spans="2:9" ht="31.5" x14ac:dyDescent="0.25">
      <c r="B53" s="4">
        <v>32</v>
      </c>
      <c r="C53" s="9" t="s">
        <v>10</v>
      </c>
      <c r="D53" s="4" t="s">
        <v>47</v>
      </c>
      <c r="E53" s="1"/>
    </row>
    <row r="54" spans="2:9" ht="31.5" x14ac:dyDescent="0.25">
      <c r="B54" s="4">
        <v>33</v>
      </c>
      <c r="C54" s="9" t="s">
        <v>11</v>
      </c>
      <c r="D54" s="4" t="s">
        <v>47</v>
      </c>
      <c r="E54" s="1"/>
    </row>
    <row r="55" spans="2:9" ht="31.5" x14ac:dyDescent="0.25">
      <c r="B55" s="4">
        <v>34</v>
      </c>
      <c r="C55" s="9" t="s">
        <v>23</v>
      </c>
      <c r="D55" s="4" t="s">
        <v>47</v>
      </c>
      <c r="E55" s="1"/>
    </row>
    <row r="56" spans="2:9" ht="31.5" x14ac:dyDescent="0.25">
      <c r="B56" s="4">
        <v>35</v>
      </c>
      <c r="C56" s="9" t="s">
        <v>24</v>
      </c>
      <c r="D56" s="4" t="s">
        <v>47</v>
      </c>
      <c r="E56" s="1"/>
    </row>
    <row r="57" spans="2:9" ht="31.5" x14ac:dyDescent="0.25">
      <c r="B57" s="4">
        <v>36</v>
      </c>
      <c r="C57" s="13" t="s">
        <v>25</v>
      </c>
      <c r="D57" s="4" t="s">
        <v>47</v>
      </c>
      <c r="E57" s="20">
        <f>SUM(E65:I65)</f>
        <v>526115.74600000004</v>
      </c>
    </row>
    <row r="58" spans="2:9" ht="30.75" customHeight="1" x14ac:dyDescent="0.25">
      <c r="B58" s="45" t="s">
        <v>48</v>
      </c>
      <c r="C58" s="46"/>
      <c r="D58" s="46"/>
      <c r="E58" s="47"/>
    </row>
    <row r="59" spans="2:9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  <c r="I59" s="4" t="s">
        <v>73</v>
      </c>
    </row>
    <row r="60" spans="2:9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  <c r="I60" s="4" t="s">
        <v>74</v>
      </c>
    </row>
    <row r="61" spans="2:9" x14ac:dyDescent="0.25">
      <c r="B61" s="40">
        <v>39</v>
      </c>
      <c r="C61" s="40" t="s">
        <v>56</v>
      </c>
      <c r="D61" s="43" t="s">
        <v>69</v>
      </c>
      <c r="E61" s="41">
        <v>14688.084999999999</v>
      </c>
      <c r="F61" s="41">
        <v>14688.09</v>
      </c>
      <c r="G61" s="41"/>
      <c r="H61" s="41">
        <v>596.84199999999998</v>
      </c>
      <c r="I61" s="43">
        <v>22864</v>
      </c>
    </row>
    <row r="62" spans="2:9" x14ac:dyDescent="0.25">
      <c r="B62" s="40"/>
      <c r="C62" s="40"/>
      <c r="D62" s="44"/>
      <c r="E62" s="42"/>
      <c r="F62" s="42"/>
      <c r="G62" s="42"/>
      <c r="H62" s="42"/>
      <c r="I62" s="44"/>
    </row>
    <row r="63" spans="2:9" ht="15.75" x14ac:dyDescent="0.25">
      <c r="B63" s="9">
        <v>40</v>
      </c>
      <c r="C63" s="9" t="s">
        <v>57</v>
      </c>
      <c r="D63" s="10" t="s">
        <v>47</v>
      </c>
      <c r="E63" s="19">
        <v>180398.03</v>
      </c>
      <c r="F63" s="19">
        <v>339217.755</v>
      </c>
      <c r="G63" s="19"/>
      <c r="H63" s="19">
        <v>1208840.81</v>
      </c>
      <c r="I63" s="4">
        <v>88483.68</v>
      </c>
    </row>
    <row r="64" spans="2:9" ht="15.75" x14ac:dyDescent="0.25">
      <c r="B64" s="9">
        <v>41</v>
      </c>
      <c r="C64" s="9" t="s">
        <v>58</v>
      </c>
      <c r="D64" s="10" t="s">
        <v>47</v>
      </c>
      <c r="E64" s="19">
        <v>160337.899</v>
      </c>
      <c r="F64" s="19">
        <v>298200.65999999997</v>
      </c>
      <c r="G64" s="19"/>
      <c r="H64" s="19">
        <v>818176.14</v>
      </c>
      <c r="I64" s="4">
        <v>14109.83</v>
      </c>
    </row>
    <row r="65" spans="2:9" ht="15.75" x14ac:dyDescent="0.25">
      <c r="B65" s="9">
        <v>42</v>
      </c>
      <c r="C65" s="9" t="s">
        <v>59</v>
      </c>
      <c r="D65" s="10" t="s">
        <v>47</v>
      </c>
      <c r="E65" s="19">
        <f>E63-E64</f>
        <v>20060.130999999994</v>
      </c>
      <c r="F65" s="27">
        <f t="shared" ref="F65:I65" si="0">F63-F64</f>
        <v>41017.09500000003</v>
      </c>
      <c r="G65" s="27">
        <f t="shared" si="0"/>
        <v>0</v>
      </c>
      <c r="H65" s="27">
        <f t="shared" si="0"/>
        <v>390664.67000000004</v>
      </c>
      <c r="I65" s="27">
        <f t="shared" si="0"/>
        <v>74373.849999999991</v>
      </c>
    </row>
    <row r="66" spans="2:9" ht="47.25" x14ac:dyDescent="0.25">
      <c r="B66" s="9">
        <v>43</v>
      </c>
      <c r="C66" s="9" t="s">
        <v>60</v>
      </c>
      <c r="D66" s="10" t="s">
        <v>47</v>
      </c>
      <c r="E66" s="19">
        <f t="shared" ref="E66:H68" si="1">E63</f>
        <v>180398.03</v>
      </c>
      <c r="F66" s="19">
        <f t="shared" si="1"/>
        <v>339217.755</v>
      </c>
      <c r="G66" s="19">
        <f t="shared" ref="G66:H66" si="2">G63</f>
        <v>0</v>
      </c>
      <c r="H66" s="19">
        <f t="shared" si="2"/>
        <v>1208840.81</v>
      </c>
      <c r="I66" s="4">
        <v>97777.06</v>
      </c>
    </row>
    <row r="67" spans="2:9" ht="47.25" x14ac:dyDescent="0.25">
      <c r="B67" s="9">
        <v>44</v>
      </c>
      <c r="C67" s="9" t="s">
        <v>61</v>
      </c>
      <c r="D67" s="10" t="s">
        <v>47</v>
      </c>
      <c r="E67" s="19">
        <f t="shared" si="1"/>
        <v>160337.899</v>
      </c>
      <c r="F67" s="19">
        <f t="shared" si="1"/>
        <v>298200.65999999997</v>
      </c>
      <c r="G67" s="19">
        <f t="shared" ref="G67:H67" si="3">G64</f>
        <v>0</v>
      </c>
      <c r="H67" s="19">
        <f t="shared" si="3"/>
        <v>818176.14</v>
      </c>
      <c r="I67" s="4">
        <v>23403.21</v>
      </c>
    </row>
    <row r="68" spans="2:9" ht="47.25" x14ac:dyDescent="0.25">
      <c r="B68" s="9">
        <v>45</v>
      </c>
      <c r="C68" s="9" t="s">
        <v>62</v>
      </c>
      <c r="D68" s="10" t="s">
        <v>47</v>
      </c>
      <c r="E68" s="19">
        <f t="shared" si="1"/>
        <v>20060.130999999994</v>
      </c>
      <c r="F68" s="27">
        <f t="shared" si="1"/>
        <v>41017.09500000003</v>
      </c>
      <c r="G68" s="27">
        <f t="shared" si="1"/>
        <v>0</v>
      </c>
      <c r="H68" s="27">
        <f t="shared" si="1"/>
        <v>390664.67000000004</v>
      </c>
      <c r="I68" s="27">
        <f>I66-I67</f>
        <v>74373.850000000006</v>
      </c>
    </row>
    <row r="69" spans="2:9" ht="63" x14ac:dyDescent="0.25">
      <c r="B69" s="9">
        <v>46</v>
      </c>
      <c r="C69" s="9" t="s">
        <v>63</v>
      </c>
      <c r="D69" s="10" t="s">
        <v>47</v>
      </c>
      <c r="E69" s="19"/>
      <c r="F69" s="19"/>
      <c r="G69" s="19"/>
      <c r="H69" s="19"/>
      <c r="I69" s="4"/>
    </row>
    <row r="70" spans="2:9" ht="31.5" x14ac:dyDescent="0.25">
      <c r="B70" s="9">
        <v>47</v>
      </c>
      <c r="C70" s="9" t="s">
        <v>43</v>
      </c>
      <c r="D70" s="10" t="s">
        <v>64</v>
      </c>
      <c r="E70" s="19"/>
      <c r="F70" s="19"/>
      <c r="G70" s="19"/>
      <c r="H70" s="19"/>
      <c r="I70" s="4"/>
    </row>
    <row r="71" spans="2:9" ht="31.5" x14ac:dyDescent="0.25">
      <c r="B71" s="9">
        <v>48</v>
      </c>
      <c r="C71" s="9" t="s">
        <v>44</v>
      </c>
      <c r="D71" s="10" t="s">
        <v>64</v>
      </c>
      <c r="E71" s="19"/>
      <c r="F71" s="19"/>
      <c r="G71" s="19"/>
      <c r="H71" s="19"/>
      <c r="I71" s="4"/>
    </row>
    <row r="72" spans="2:9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  <c r="I72" s="4"/>
    </row>
    <row r="73" spans="2:9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  <c r="I73" s="4"/>
    </row>
    <row r="74" spans="2:9" ht="33.75" customHeight="1" x14ac:dyDescent="0.25">
      <c r="B74" s="37" t="s">
        <v>70</v>
      </c>
      <c r="C74" s="38"/>
      <c r="D74" s="38"/>
      <c r="E74" s="39"/>
    </row>
    <row r="75" spans="2:9" ht="31.5" x14ac:dyDescent="0.25">
      <c r="B75" s="10">
        <v>51</v>
      </c>
      <c r="C75" s="10" t="s">
        <v>65</v>
      </c>
      <c r="D75" s="10" t="s">
        <v>64</v>
      </c>
      <c r="E75" s="10">
        <v>5</v>
      </c>
    </row>
    <row r="76" spans="2:9" ht="15.75" x14ac:dyDescent="0.25">
      <c r="B76" s="10">
        <v>52</v>
      </c>
      <c r="C76" s="10" t="s">
        <v>66</v>
      </c>
      <c r="D76" s="10" t="s">
        <v>64</v>
      </c>
      <c r="E76" s="10"/>
    </row>
    <row r="77" spans="2:9" ht="47.25" x14ac:dyDescent="0.25">
      <c r="B77" s="10">
        <v>53</v>
      </c>
      <c r="C77" s="10" t="s">
        <v>67</v>
      </c>
      <c r="D77" s="10" t="s">
        <v>47</v>
      </c>
      <c r="E77" s="10">
        <v>110941</v>
      </c>
    </row>
  </sheetData>
  <mergeCells count="15">
    <mergeCell ref="I61:I62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  <mergeCell ref="B3:E7"/>
    <mergeCell ref="B13:E13"/>
    <mergeCell ref="B31:E31"/>
    <mergeCell ref="B46:E46"/>
    <mergeCell ref="B47:E47"/>
  </mergeCells>
  <pageMargins left="0.25" right="0.25" top="0.75" bottom="0.75" header="0.3" footer="0.3"/>
  <pageSetup paperSize="9" scale="79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2017-03-31T05:39:41Z</cp:lastPrinted>
  <dcterms:created xsi:type="dcterms:W3CDTF">2017-03-30T13:23:22Z</dcterms:created>
  <dcterms:modified xsi:type="dcterms:W3CDTF">2017-04-07T11:02:47Z</dcterms:modified>
</cp:coreProperties>
</file>