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I68" i="1" l="1"/>
  <c r="I65" i="1"/>
  <c r="H68" i="1" l="1"/>
  <c r="H67" i="1"/>
  <c r="H66" i="1"/>
  <c r="G68" i="1"/>
  <c r="G67" i="1"/>
  <c r="G66" i="1"/>
  <c r="F68" i="1"/>
  <c r="F67" i="1"/>
  <c r="F66" i="1"/>
  <c r="E68" i="1"/>
  <c r="E67" i="1"/>
  <c r="E66" i="1"/>
  <c r="E20" i="1" l="1"/>
  <c r="E30" i="1" l="1"/>
  <c r="E27" i="1"/>
  <c r="E18" i="1"/>
  <c r="E45" i="1"/>
  <c r="E29" i="1" l="1"/>
  <c r="H65" i="1"/>
  <c r="E65" i="1"/>
  <c r="F65" i="1"/>
  <c r="G65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<sst xmlns="http://schemas.openxmlformats.org/spreadsheetml/2006/main" count="148" uniqueCount="75">
  <si>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</si>
  <si>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</si>
  <si>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</si>
  <si>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</si>
  <si>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</si>
  <si>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</si>
  <si>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</si>
  <si>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</si>
  <si>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</si>
  <si>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</si>
  <si>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</si>
  <si>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</si>
  <si>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</si>
  <si>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</si>
  <si>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</si>
  <si>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</si>
  <si>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</si>
  <si>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</si>
  <si>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</si>
  <si>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</si>
  <si>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</si>
  <si>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</si>
  <si>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</si>
  <si>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</si>
  <si>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</si>
  <si>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</si>
  <si>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</si>
  <si>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</si>
  <si>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</si>
  <si>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</si>
  <si>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</si>
  <si>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</si>
  <si>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</si>
  <si>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</si>
  <si>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</si>
  <si>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</si>
  <si>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</si>
  <si>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</si>
  <si>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</si>
  <si>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</si>
  <si>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</si>
  <si>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</si>
  <si>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</si>
  <si>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</si>
  <si>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</si>
  <si>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</si>
  <si>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</si>
  <si>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</si>
  <si>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</si>
  <si>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</si>
  <si>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</si>
  <si>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</si>
  <si>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</si>
  <si>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</si>
  <si>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</si>
  <si>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</si>
  <si>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</si>
  <si>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</si>
  <si>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</si>
  <si>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</si>
  <si>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</si>
  <si>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</si>
  <si>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</si>
  <si>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</si>
  <si>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</si>
  <si>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</si>
  <si>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</si>
  <si>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</si>
  <si>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</si>
  <si>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</si>
  <si>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</si>
  <si>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</si>
  <si>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39б 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</si>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</sst>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" fontId="8" fillId="0" borderId="10" xfId="1" applyNumberFormat="1" applyFont="1" applyFill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A55" workbookViewId="0">
      <selection activeCell="E68" sqref="E68:I6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18" customWidth="1"/>
  </cols>
  <sheetData>
    <row r="3" spans="2:5" x14ac:dyDescent="0.25">
      <c r="B3" s="28" t="s">
        <v>72</v>
      </c>
      <c r="C3" s="29"/>
      <c r="D3" s="29"/>
      <c r="E3" s="29"/>
    </row>
    <row r="4" spans="2:5" x14ac:dyDescent="0.25">
      <c r="B4" s="29"/>
      <c r="C4" s="29"/>
      <c r="D4" s="29"/>
      <c r="E4" s="29"/>
    </row>
    <row r="5" spans="2:5" x14ac:dyDescent="0.25">
      <c r="B5" s="29"/>
      <c r="C5" s="29"/>
      <c r="D5" s="29"/>
      <c r="E5" s="29"/>
    </row>
    <row r="6" spans="2:5" x14ac:dyDescent="0.25">
      <c r="B6" s="29"/>
      <c r="C6" s="29"/>
      <c r="D6" s="29"/>
      <c r="E6" s="29"/>
    </row>
    <row r="7" spans="2:5" x14ac:dyDescent="0.25">
      <c r="B7" s="29"/>
      <c r="C7" s="29"/>
      <c r="D7" s="29"/>
      <c r="E7" s="29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0" t="s">
        <v>8</v>
      </c>
      <c r="C13" s="31"/>
      <c r="D13" s="31"/>
      <c r="E13" s="32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6">
        <v>961357.6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827603.97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133753.63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6">
        <v>809035.36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6">
        <v>809035.36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4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809035.36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-18868.140000000014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5">
        <f>E17-E22</f>
        <v>152322.23999999999</v>
      </c>
    </row>
    <row r="31" spans="2:5" ht="48" customHeight="1" x14ac:dyDescent="0.25">
      <c r="B31" s="33" t="s">
        <v>26</v>
      </c>
      <c r="C31" s="33"/>
      <c r="D31" s="33"/>
      <c r="E31" s="28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3">
        <v>20273.64</v>
      </c>
    </row>
    <row r="34" spans="2:5" ht="15.75" x14ac:dyDescent="0.25">
      <c r="B34" s="5"/>
      <c r="C34" s="12" t="s">
        <v>29</v>
      </c>
      <c r="D34" s="4" t="s">
        <v>47</v>
      </c>
      <c r="E34" s="23">
        <v>43200</v>
      </c>
    </row>
    <row r="35" spans="2:5" ht="15.75" x14ac:dyDescent="0.25">
      <c r="B35" s="5"/>
      <c r="C35" s="12" t="s">
        <v>30</v>
      </c>
      <c r="D35" s="4" t="s">
        <v>47</v>
      </c>
      <c r="E35" s="24">
        <v>18771.96</v>
      </c>
    </row>
    <row r="36" spans="2:5" ht="15.75" x14ac:dyDescent="0.25">
      <c r="B36" s="5"/>
      <c r="C36" s="12" t="s">
        <v>31</v>
      </c>
      <c r="D36" s="4" t="s">
        <v>47</v>
      </c>
      <c r="E36" s="23">
        <v>51972.45</v>
      </c>
    </row>
    <row r="37" spans="2:5" ht="15.75" x14ac:dyDescent="0.25">
      <c r="B37" s="5"/>
      <c r="C37" s="12" t="s">
        <v>32</v>
      </c>
      <c r="D37" s="4" t="s">
        <v>47</v>
      </c>
      <c r="E37" s="23">
        <v>32400</v>
      </c>
    </row>
    <row r="38" spans="2:5" ht="15.75" x14ac:dyDescent="0.25">
      <c r="B38" s="5"/>
      <c r="C38" s="12" t="s">
        <v>33</v>
      </c>
      <c r="D38" s="4" t="s">
        <v>47</v>
      </c>
      <c r="E38" s="23">
        <v>12014</v>
      </c>
    </row>
    <row r="39" spans="2:5" ht="15.75" x14ac:dyDescent="0.25">
      <c r="B39" s="5"/>
      <c r="C39" s="12" t="s">
        <v>34</v>
      </c>
      <c r="D39" s="4" t="s">
        <v>47</v>
      </c>
      <c r="E39" s="23">
        <v>133753.63</v>
      </c>
    </row>
    <row r="40" spans="2:5" ht="15.75" x14ac:dyDescent="0.25">
      <c r="B40" s="5"/>
      <c r="C40" s="12" t="s">
        <v>35</v>
      </c>
      <c r="D40" s="4" t="s">
        <v>47</v>
      </c>
      <c r="E40" s="19">
        <v>118884.35</v>
      </c>
    </row>
    <row r="41" spans="2:5" ht="47.25" x14ac:dyDescent="0.25">
      <c r="B41" s="5"/>
      <c r="C41" s="12" t="s">
        <v>36</v>
      </c>
      <c r="D41" s="4" t="s">
        <v>47</v>
      </c>
      <c r="E41" s="19">
        <v>71426.240000000005</v>
      </c>
    </row>
    <row r="42" spans="2:5" ht="31.5" x14ac:dyDescent="0.25">
      <c r="B42" s="5"/>
      <c r="C42" s="12" t="s">
        <v>37</v>
      </c>
      <c r="D42" s="4" t="s">
        <v>47</v>
      </c>
      <c r="E42" s="19">
        <v>93761.74</v>
      </c>
    </row>
    <row r="43" spans="2:5" ht="47.25" x14ac:dyDescent="0.25">
      <c r="B43" s="5"/>
      <c r="C43" s="12" t="s">
        <v>38</v>
      </c>
      <c r="D43" s="4" t="s">
        <v>47</v>
      </c>
      <c r="E43" s="19">
        <v>155469.4</v>
      </c>
    </row>
    <row r="44" spans="2:5" ht="15.75" x14ac:dyDescent="0.25">
      <c r="B44" s="5"/>
      <c r="C44" s="12" t="s">
        <v>39</v>
      </c>
      <c r="D44" s="4" t="s">
        <v>47</v>
      </c>
      <c r="E44" s="19">
        <v>75976.09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827903.5</v>
      </c>
    </row>
    <row r="46" spans="2:5" ht="65.25" customHeight="1" x14ac:dyDescent="0.25">
      <c r="B46" s="30" t="s">
        <v>41</v>
      </c>
      <c r="C46" s="34"/>
      <c r="D46" s="34"/>
      <c r="E46" s="35"/>
    </row>
    <row r="47" spans="2:5" ht="42.75" customHeight="1" x14ac:dyDescent="0.25">
      <c r="B47" s="36" t="s">
        <v>42</v>
      </c>
      <c r="C47" s="37"/>
      <c r="D47" s="37"/>
      <c r="E47" s="38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2">
        <f>SUM(E65:I65)</f>
        <v>785406.07999999984</v>
      </c>
    </row>
    <row r="58" spans="2:9" ht="30.75" customHeight="1" x14ac:dyDescent="0.25">
      <c r="B58" s="44" t="s">
        <v>48</v>
      </c>
      <c r="C58" s="45"/>
      <c r="D58" s="45"/>
      <c r="E58" s="46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27" t="s">
        <v>73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4" t="s">
        <v>74</v>
      </c>
    </row>
    <row r="61" spans="2:9" x14ac:dyDescent="0.25">
      <c r="B61" s="39">
        <v>39</v>
      </c>
      <c r="C61" s="39" t="s">
        <v>56</v>
      </c>
      <c r="D61" s="47" t="s">
        <v>69</v>
      </c>
      <c r="E61" s="40">
        <v>21144.19</v>
      </c>
      <c r="F61" s="40">
        <v>21144</v>
      </c>
      <c r="G61" s="40">
        <v>0</v>
      </c>
      <c r="H61" s="40">
        <v>936.23</v>
      </c>
      <c r="I61" s="42">
        <v>34190.120000000003</v>
      </c>
    </row>
    <row r="62" spans="2:9" x14ac:dyDescent="0.25">
      <c r="B62" s="39"/>
      <c r="C62" s="39"/>
      <c r="D62" s="48"/>
      <c r="E62" s="41"/>
      <c r="F62" s="41"/>
      <c r="G62" s="41"/>
      <c r="H62" s="41"/>
      <c r="I62" s="43"/>
    </row>
    <row r="63" spans="2:9" ht="15.75" x14ac:dyDescent="0.25">
      <c r="B63" s="9">
        <v>40</v>
      </c>
      <c r="C63" s="9" t="s">
        <v>57</v>
      </c>
      <c r="D63" s="10" t="s">
        <v>47</v>
      </c>
      <c r="E63" s="22">
        <v>256951.43</v>
      </c>
      <c r="F63" s="22">
        <v>463934.14</v>
      </c>
      <c r="G63" s="22">
        <v>0</v>
      </c>
      <c r="H63" s="22">
        <v>1826950.89</v>
      </c>
      <c r="I63" s="22">
        <v>132315.76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22">
        <v>228378.61</v>
      </c>
      <c r="F64" s="22">
        <v>407836.75</v>
      </c>
      <c r="G64" s="22">
        <v>0</v>
      </c>
      <c r="H64" s="22">
        <v>1236529.75</v>
      </c>
      <c r="I64" s="22">
        <v>22001.03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22">
        <f>E63-E64</f>
        <v>28572.820000000007</v>
      </c>
      <c r="F65" s="22">
        <f>F63-F64</f>
        <v>56097.390000000014</v>
      </c>
      <c r="G65" s="22">
        <f>G63-G64</f>
        <v>0</v>
      </c>
      <c r="H65" s="22">
        <f>H63-H64</f>
        <v>590421.1399999999</v>
      </c>
      <c r="I65" s="22">
        <f>I63-I64</f>
        <v>110314.73000000001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22">
        <f t="shared" ref="E66:H68" si="0">E63</f>
        <v>256951.43</v>
      </c>
      <c r="F66" s="22">
        <f t="shared" si="0"/>
        <v>463934.14</v>
      </c>
      <c r="G66" s="22">
        <f t="shared" si="0"/>
        <v>0</v>
      </c>
      <c r="H66" s="22">
        <f t="shared" si="0"/>
        <v>1826950.89</v>
      </c>
      <c r="I66" s="22">
        <v>140242.45000000001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22">
        <f t="shared" si="0"/>
        <v>228378.61</v>
      </c>
      <c r="F67" s="22">
        <f t="shared" si="0"/>
        <v>407836.75</v>
      </c>
      <c r="G67" s="22">
        <f t="shared" si="0"/>
        <v>0</v>
      </c>
      <c r="H67" s="22">
        <f t="shared" si="0"/>
        <v>1236529.75</v>
      </c>
      <c r="I67" s="22">
        <v>29927.19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22">
        <f t="shared" si="0"/>
        <v>28572.820000000007</v>
      </c>
      <c r="F68" s="22">
        <f t="shared" si="0"/>
        <v>56097.390000000014</v>
      </c>
      <c r="G68" s="22">
        <f t="shared" si="0"/>
        <v>0</v>
      </c>
      <c r="H68" s="22">
        <f t="shared" si="0"/>
        <v>590421.1399999999</v>
      </c>
      <c r="I68" s="22">
        <f>I66-I67</f>
        <v>110315.26000000001</v>
      </c>
    </row>
    <row r="69" spans="2:9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  <c r="I69" s="1"/>
    </row>
    <row r="70" spans="2:9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  <c r="I70" s="1"/>
    </row>
    <row r="71" spans="2:9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  <c r="I71" s="1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1"/>
    </row>
    <row r="74" spans="2:9" ht="33.75" customHeight="1" x14ac:dyDescent="0.25">
      <c r="B74" s="36" t="s">
        <v>70</v>
      </c>
      <c r="C74" s="37"/>
      <c r="D74" s="37"/>
      <c r="E74" s="38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6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32813</v>
      </c>
    </row>
  </sheetData>
  <mergeCells count="15">
    <mergeCell ref="I61:I62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2017-04-07T11:51:49Z</dcterms:modified>
</cp:coreProperties>
</file>