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62" i="1" l="1"/>
  <c r="E30" i="1" l="1"/>
  <c r="E27" i="1"/>
  <c r="E21" i="1"/>
  <c r="E20" i="1"/>
  <c r="E18" i="1" s="1"/>
  <c r="E46" i="1"/>
  <c r="E29" i="1" s="1"/>
  <c r="G67" i="1" l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<sst xmlns="http://schemas.openxmlformats.org/spreadsheetml/2006/main" count="148" uniqueCount="74">
  <si>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</si>
  <si>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</si>
  <si>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</si>
  <si>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</si>
  <si>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</si>
  <si>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</si>
  <si>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</si>
  <si>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</si>
  <si>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</si>
  <si>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</si>
  <si>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</si>
  <si>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</si>
  <si>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</si>
  <si>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</si>
  <si>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</si>
  <si>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</si>
  <si>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</si>
  <si>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</si>
  <si>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</si>
  <si>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</si>
  <si>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</si>
  <si>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</si>
  <si>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</si>
  <si>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</si>
  <si>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</si>
  <si>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</si>
  <si>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</si>
  <si>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</si>
  <si>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</si>
  <si>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</si>
  <si>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</si>
  <si>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</si>
  <si>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</si>
  <si>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</si>
  <si>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</si>
  <si>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</si>
  <si>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</si>
  <si>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</si>
  <si>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</si>
  <si>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</si>
  <si>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</si>
  <si>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</si>
  <si>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</si>
  <si>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</si>
  <si>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</si>
  <si>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</si>
  <si>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</si>
  <si>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</si>
  <si>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</si>
  <si>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</si>
  <si>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</si>
  <si>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</si>
  <si>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</si>
  <si>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</si>
  <si>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</si>
  <si>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</si>
  <si>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</si>
  <si>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</si>
  <si>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</si>
  <si>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</si>
  <si>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</si>
  <si>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</si>
  <si>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</si>
  <si>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</si>
  <si>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</si>
  <si>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</si>
  <si>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</si>
  <si>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</si>
  <si>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</si>
  <si>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</si>
  <si>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</si>
  <si>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</si>
  <si>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</si>
  <si>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ул.Сойфера д.1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</si>
</sst>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34" workbookViewId="0">
      <selection activeCell="J43" sqref="J43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26" t="s">
        <v>73</v>
      </c>
      <c r="C3" s="27"/>
      <c r="D3" s="27"/>
      <c r="E3" s="27"/>
    </row>
    <row r="4" spans="2:5" x14ac:dyDescent="0.25">
      <c r="B4" s="27"/>
      <c r="C4" s="27"/>
      <c r="D4" s="27"/>
      <c r="E4" s="27"/>
    </row>
    <row r="5" spans="2:5" x14ac:dyDescent="0.25">
      <c r="B5" s="27"/>
      <c r="C5" s="27"/>
      <c r="D5" s="27"/>
      <c r="E5" s="27"/>
    </row>
    <row r="6" spans="2:5" x14ac:dyDescent="0.25">
      <c r="B6" s="27"/>
      <c r="C6" s="27"/>
      <c r="D6" s="27"/>
      <c r="E6" s="27"/>
    </row>
    <row r="7" spans="2:5" x14ac:dyDescent="0.25">
      <c r="B7" s="27"/>
      <c r="C7" s="27"/>
      <c r="D7" s="27"/>
      <c r="E7" s="27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8" t="s">
        <v>8</v>
      </c>
      <c r="C13" s="29"/>
      <c r="D13" s="29"/>
      <c r="E13" s="30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25">
        <v>2486228.39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2124146.0500000003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f>E40</f>
        <v>362082.34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f>E22</f>
        <v>2071836.38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4">
        <v>2071836.38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2071836.38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21">
        <f>E17-E46-E30</f>
        <v>281654.58999999985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414392.01000000024</v>
      </c>
    </row>
    <row r="31" spans="2:5" ht="48" customHeight="1" x14ac:dyDescent="0.25">
      <c r="B31" s="31" t="s">
        <v>26</v>
      </c>
      <c r="C31" s="31"/>
      <c r="D31" s="31"/>
      <c r="E31" s="26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9">
        <v>39185.279999999999</v>
      </c>
    </row>
    <row r="34" spans="2:5" ht="15.75" x14ac:dyDescent="0.25">
      <c r="B34" s="5"/>
      <c r="C34" s="12" t="s">
        <v>29</v>
      </c>
      <c r="D34" s="4" t="s">
        <v>48</v>
      </c>
      <c r="E34" s="19">
        <v>66000</v>
      </c>
    </row>
    <row r="35" spans="2:5" ht="15.75" x14ac:dyDescent="0.25">
      <c r="B35" s="5"/>
      <c r="C35" s="12" t="s">
        <v>30</v>
      </c>
      <c r="D35" s="4" t="s">
        <v>48</v>
      </c>
      <c r="E35" s="19">
        <v>72000</v>
      </c>
    </row>
    <row r="36" spans="2:5" ht="15.75" x14ac:dyDescent="0.25">
      <c r="B36" s="5"/>
      <c r="C36" s="12" t="s">
        <v>31</v>
      </c>
      <c r="D36" s="4" t="s">
        <v>48</v>
      </c>
      <c r="E36" s="19">
        <v>26123.52</v>
      </c>
    </row>
    <row r="37" spans="2:5" ht="15.75" x14ac:dyDescent="0.25">
      <c r="B37" s="5"/>
      <c r="C37" s="12" t="s">
        <v>32</v>
      </c>
      <c r="D37" s="4" t="s">
        <v>48</v>
      </c>
      <c r="E37" s="19">
        <v>113795.4</v>
      </c>
    </row>
    <row r="38" spans="2:5" ht="15.75" x14ac:dyDescent="0.25">
      <c r="B38" s="5"/>
      <c r="C38" s="12" t="s">
        <v>33</v>
      </c>
      <c r="D38" s="4" t="s">
        <v>48</v>
      </c>
      <c r="E38" s="19">
        <v>72000</v>
      </c>
    </row>
    <row r="39" spans="2:5" ht="15.75" x14ac:dyDescent="0.25">
      <c r="B39" s="5"/>
      <c r="C39" s="12" t="s">
        <v>34</v>
      </c>
      <c r="D39" s="4" t="s">
        <v>48</v>
      </c>
      <c r="E39" s="19">
        <v>47348.88</v>
      </c>
    </row>
    <row r="40" spans="2:5" ht="15.75" x14ac:dyDescent="0.25">
      <c r="B40" s="5"/>
      <c r="C40" s="12" t="s">
        <v>35</v>
      </c>
      <c r="D40" s="4" t="s">
        <v>48</v>
      </c>
      <c r="E40" s="19">
        <v>362082.34</v>
      </c>
    </row>
    <row r="41" spans="2:5" ht="15.75" x14ac:dyDescent="0.25">
      <c r="B41" s="5"/>
      <c r="C41" s="12" t="s">
        <v>36</v>
      </c>
      <c r="D41" s="4" t="s">
        <v>48</v>
      </c>
      <c r="E41" s="19">
        <v>287880.39</v>
      </c>
    </row>
    <row r="42" spans="2:5" ht="47.25" x14ac:dyDescent="0.25">
      <c r="B42" s="5"/>
      <c r="C42" s="12" t="s">
        <v>37</v>
      </c>
      <c r="D42" s="4" t="s">
        <v>48</v>
      </c>
      <c r="E42" s="19">
        <v>220515.17</v>
      </c>
    </row>
    <row r="43" spans="2:5" ht="31.5" x14ac:dyDescent="0.25">
      <c r="B43" s="5"/>
      <c r="C43" s="12" t="s">
        <v>38</v>
      </c>
      <c r="D43" s="4" t="s">
        <v>48</v>
      </c>
      <c r="E43" s="20">
        <v>159049.22</v>
      </c>
    </row>
    <row r="44" spans="2:5" ht="47.25" x14ac:dyDescent="0.25">
      <c r="B44" s="5"/>
      <c r="C44" s="12" t="s">
        <v>39</v>
      </c>
      <c r="D44" s="4" t="s">
        <v>48</v>
      </c>
      <c r="E44" s="19">
        <v>182466</v>
      </c>
    </row>
    <row r="45" spans="2:5" ht="15.75" x14ac:dyDescent="0.25">
      <c r="B45" s="5"/>
      <c r="C45" s="12" t="s">
        <v>40</v>
      </c>
      <c r="D45" s="4" t="s">
        <v>48</v>
      </c>
      <c r="E45" s="20">
        <v>141735.59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1790181.79</v>
      </c>
    </row>
    <row r="47" spans="2:5" ht="65.25" customHeight="1" x14ac:dyDescent="0.25">
      <c r="B47" s="28" t="s">
        <v>42</v>
      </c>
      <c r="C47" s="32"/>
      <c r="D47" s="32"/>
      <c r="E47" s="33"/>
    </row>
    <row r="48" spans="2:5" ht="42.75" customHeight="1" x14ac:dyDescent="0.25">
      <c r="B48" s="34" t="s">
        <v>43</v>
      </c>
      <c r="C48" s="35"/>
      <c r="D48" s="35"/>
      <c r="E48" s="36"/>
    </row>
    <row r="49" spans="2:8" ht="31.5" x14ac:dyDescent="0.25">
      <c r="B49" s="4">
        <v>27</v>
      </c>
      <c r="C49" s="9" t="s">
        <v>44</v>
      </c>
      <c r="D49" s="4" t="s">
        <v>48</v>
      </c>
      <c r="E49" s="1"/>
    </row>
    <row r="50" spans="2:8" ht="31.5" x14ac:dyDescent="0.25">
      <c r="B50" s="4">
        <v>28</v>
      </c>
      <c r="C50" s="9" t="s">
        <v>45</v>
      </c>
      <c r="D50" s="4" t="s">
        <v>48</v>
      </c>
      <c r="E50" s="1"/>
    </row>
    <row r="51" spans="2:8" ht="31.5" x14ac:dyDescent="0.25">
      <c r="B51" s="4">
        <v>29</v>
      </c>
      <c r="C51" s="9" t="s">
        <v>46</v>
      </c>
      <c r="D51" s="4" t="s">
        <v>48</v>
      </c>
      <c r="E51" s="1"/>
    </row>
    <row r="52" spans="2:8" ht="31.5" x14ac:dyDescent="0.25">
      <c r="B52" s="4">
        <v>30</v>
      </c>
      <c r="C52" s="9" t="s">
        <v>47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25</v>
      </c>
      <c r="D58" s="4" t="s">
        <v>48</v>
      </c>
      <c r="E58" s="23">
        <f>SUM(E69:H69)</f>
        <v>1372727.2185000002</v>
      </c>
    </row>
    <row r="59" spans="2:8" ht="30.75" customHeight="1" x14ac:dyDescent="0.25">
      <c r="B59" s="37" t="s">
        <v>49</v>
      </c>
      <c r="C59" s="38"/>
      <c r="D59" s="38"/>
      <c r="E59" s="39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44">
        <v>39</v>
      </c>
      <c r="C62" s="44" t="s">
        <v>57</v>
      </c>
      <c r="D62" s="42" t="s">
        <v>70</v>
      </c>
      <c r="E62" s="40">
        <v>29002.744999999999</v>
      </c>
      <c r="F62" s="40">
        <f>E62-G62</f>
        <v>17939.305999999997</v>
      </c>
      <c r="G62" s="40">
        <v>11063.439</v>
      </c>
      <c r="H62" s="40">
        <v>1024.192</v>
      </c>
    </row>
    <row r="63" spans="2:8" x14ac:dyDescent="0.25">
      <c r="B63" s="44"/>
      <c r="C63" s="44"/>
      <c r="D63" s="43"/>
      <c r="E63" s="41"/>
      <c r="F63" s="41"/>
      <c r="G63" s="41"/>
      <c r="H63" s="41"/>
    </row>
    <row r="64" spans="2:8" ht="15.75" x14ac:dyDescent="0.25">
      <c r="B64" s="9">
        <v>40</v>
      </c>
      <c r="C64" s="9" t="s">
        <v>58</v>
      </c>
      <c r="D64" s="10" t="s">
        <v>48</v>
      </c>
      <c r="E64" s="22">
        <v>332316.93</v>
      </c>
      <c r="F64" s="22">
        <v>391104.54800000001</v>
      </c>
      <c r="G64" s="22">
        <v>1761472.361</v>
      </c>
      <c r="H64" s="22">
        <v>2305237.7200000002</v>
      </c>
    </row>
    <row r="65" spans="2:8" ht="15.75" x14ac:dyDescent="0.25">
      <c r="B65" s="9">
        <v>41</v>
      </c>
      <c r="C65" s="9" t="s">
        <v>59</v>
      </c>
      <c r="D65" s="10" t="s">
        <v>48</v>
      </c>
      <c r="E65" s="22">
        <v>295363.52</v>
      </c>
      <c r="F65" s="22">
        <v>343813.47350000002</v>
      </c>
      <c r="G65" s="22">
        <v>1217980.1370000001</v>
      </c>
      <c r="H65" s="22">
        <v>1560247.21</v>
      </c>
    </row>
    <row r="66" spans="2:8" ht="15.75" x14ac:dyDescent="0.25">
      <c r="B66" s="9">
        <v>42</v>
      </c>
      <c r="C66" s="9" t="s">
        <v>60</v>
      </c>
      <c r="D66" s="10" t="s">
        <v>48</v>
      </c>
      <c r="E66" s="22">
        <f>E64-E65</f>
        <v>36953.409999999974</v>
      </c>
      <c r="F66" s="22">
        <f>F64-F65</f>
        <v>47291.074499999988</v>
      </c>
      <c r="G66" s="22">
        <f>G64-G65</f>
        <v>543492.22399999993</v>
      </c>
      <c r="H66" s="22">
        <f>H64-H65</f>
        <v>744990.51000000024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2">
        <f t="shared" ref="E67:F69" si="0">E64</f>
        <v>332316.93</v>
      </c>
      <c r="F67" s="22">
        <f t="shared" si="0"/>
        <v>391104.54800000001</v>
      </c>
      <c r="G67" s="22">
        <f t="shared" ref="G67:H67" si="1">G64</f>
        <v>1761472.361</v>
      </c>
      <c r="H67" s="22">
        <f t="shared" si="1"/>
        <v>2305237.7200000002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2">
        <f t="shared" si="0"/>
        <v>295363.52</v>
      </c>
      <c r="F68" s="22">
        <f t="shared" si="0"/>
        <v>343813.47350000002</v>
      </c>
      <c r="G68" s="22">
        <f t="shared" ref="G68:H68" si="2">G65</f>
        <v>1217980.1370000001</v>
      </c>
      <c r="H68" s="22">
        <f t="shared" si="2"/>
        <v>1560247.21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2">
        <f t="shared" si="0"/>
        <v>36953.409999999974</v>
      </c>
      <c r="F69" s="22">
        <f t="shared" si="0"/>
        <v>47291.074499999988</v>
      </c>
      <c r="G69" s="22">
        <f t="shared" ref="G69:H69" si="3">G66</f>
        <v>543492.22399999993</v>
      </c>
      <c r="H69" s="22">
        <f t="shared" si="3"/>
        <v>744990.51000000024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2"/>
      <c r="F70" s="22"/>
      <c r="G70" s="22"/>
      <c r="H70" s="22"/>
    </row>
    <row r="71" spans="2:8" ht="31.5" x14ac:dyDescent="0.25">
      <c r="B71" s="9">
        <v>47</v>
      </c>
      <c r="C71" s="9" t="s">
        <v>44</v>
      </c>
      <c r="D71" s="10" t="s">
        <v>65</v>
      </c>
      <c r="E71" s="22"/>
      <c r="F71" s="22"/>
      <c r="G71" s="22"/>
      <c r="H71" s="22"/>
    </row>
    <row r="72" spans="2:8" ht="31.5" x14ac:dyDescent="0.25">
      <c r="B72" s="9">
        <v>48</v>
      </c>
      <c r="C72" s="9" t="s">
        <v>45</v>
      </c>
      <c r="D72" s="10" t="s">
        <v>65</v>
      </c>
      <c r="E72" s="22"/>
      <c r="F72" s="22"/>
      <c r="G72" s="22"/>
      <c r="H72" s="22"/>
    </row>
    <row r="73" spans="2:8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4" t="s">
        <v>71</v>
      </c>
      <c r="C75" s="35"/>
      <c r="D75" s="35"/>
      <c r="E75" s="36"/>
    </row>
    <row r="76" spans="2:8" ht="31.5" x14ac:dyDescent="0.25">
      <c r="B76" s="10">
        <v>51</v>
      </c>
      <c r="C76" s="10" t="s">
        <v>66</v>
      </c>
      <c r="D76" s="10" t="s">
        <v>65</v>
      </c>
      <c r="E76" s="10">
        <v>13</v>
      </c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>
        <v>276456</v>
      </c>
    </row>
  </sheetData>
  <mergeCells count="14"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  <mergeCell ref="B3:E7"/>
    <mergeCell ref="B13:E13"/>
    <mergeCell ref="B31:E31"/>
    <mergeCell ref="B47:E47"/>
    <mergeCell ref="B48:E48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2017-05-29T06:48:51Z</dcterms:modified>
</cp:coreProperties>
</file>