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793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<sst xmlns="http://schemas.openxmlformats.org/spreadsheetml/2006/main" count="28" uniqueCount="21">
  <si>
    <t>ОТЧЕТ о выполненных работах</t>
  </si>
  <si>
    <t>по текущему ремонту и содержанию общедомового имущества</t>
  </si>
  <si>
    <t>Аварийно-диспетчерское обслуживание</t>
  </si>
  <si>
    <t>кв.м.</t>
  </si>
  <si>
    <t>куб.м</t>
  </si>
  <si>
    <t xml:space="preserve">Затраты по сбору, обработке платежей населения и учета расчетов с населением, в т.ч.: интегрированная обработка платежей населения, учет расчетов с населением, проведение начислений по лицевым счетам, учет льгот, проведение перерасчета по лицевым счетам за некачественное предоставление ЖКУ, проведение перерасчета за ЖКУ на основании писем о временном отсутствии проживающих по месту регистрации,  учет сальдо расчетов  по лицевым счетам;  ежемесячный расчет платы за ЖКУ  и выпуск единого  платежного документа; перерасчет платежей за прошлый период в случае недопоставки ЖКУ  или снижения их качества ; перерасчет платежей за прошлые месяцы в связи с изменением льгот, количества проживающих; расчет пени за несвоевременную оплату населением потребленных ЖКУ; прием платежей от населения за жилье, коммунальные и другие услуги </t>
  </si>
  <si>
    <t>Оформление карточек паспортного учета</t>
  </si>
  <si>
    <t>шт</t>
  </si>
  <si>
    <t>Подметание мусора, уборка несанкционированных свалок,уборка снега в зимний период с посыпкой территории пескосмесью</t>
  </si>
  <si>
    <t>Проведение дератизационных мероприятий в ж/фонде</t>
  </si>
  <si>
    <t>м.</t>
  </si>
  <si>
    <t>Уборка лестничных клеток</t>
  </si>
  <si>
    <t>Осмотр системы центрального топления</t>
  </si>
  <si>
    <t>Противопожарные работы</t>
  </si>
  <si>
    <t>Замена  фасонины системы водоотведения</t>
  </si>
  <si>
    <t>факт</t>
  </si>
  <si>
    <t>план</t>
  </si>
  <si>
    <t>Вывоз (транспортировка) ТБО и КГМ, размещение (захоронение) их на полигоне специализированной организации</t>
  </si>
  <si>
    <t>Прочистка общедомовой канализации</t>
  </si>
  <si>
    <t>экономия</t>
  </si>
  <si>
    <t>Парашютный пр-д, 38а, лит.А за период с 01.12.2015 по 31.12.2015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</si>
</sst>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[$-FC19]d\ mmmm\ yyyy\ &quot;г.&quot;"/>
    <numFmt numFmtId="175" formatCode="[$-419]mmmm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" fillId="33" borderId="11" xfId="52" applyNumberFormat="1" applyFont="1" applyFill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left" vertical="top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172" fontId="2" fillId="33" borderId="10" xfId="52" applyNumberFormat="1" applyFont="1" applyFill="1" applyBorder="1" applyAlignment="1">
      <alignment horizontal="center" vertical="center"/>
      <protection/>
    </xf>
    <xf numFmtId="4" fontId="2" fillId="33" borderId="10" xfId="52" applyNumberFormat="1" applyFont="1" applyFill="1" applyBorder="1" applyAlignment="1">
      <alignment horizontal="center" vertical="center"/>
      <protection/>
    </xf>
    <xf numFmtId="173" fontId="2" fillId="33" borderId="10" xfId="52" applyNumberFormat="1" applyFont="1" applyFill="1" applyBorder="1" applyAlignment="1">
      <alignment horizontal="center" vertical="center"/>
      <protection/>
    </xf>
    <xf numFmtId="2" fontId="2" fillId="33" borderId="10" xfId="52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/>
    </xf>
    <xf numFmtId="175" fontId="4" fillId="33" borderId="12" xfId="52" applyNumberFormat="1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4" fontId="41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3" fillId="0" borderId="0" xfId="52" applyNumberFormat="1" applyFont="1" applyAlignment="1">
      <alignment horizontal="center" vertical="top"/>
      <protection/>
    </xf>
    <xf numFmtId="0" fontId="3" fillId="0" borderId="0" xfId="52" applyNumberFormat="1" applyFont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60" zoomScaleNormal="85" workbookViewId="0" topLeftCell="A1">
      <selection activeCell="C17" sqref="C17:D19"/>
    </sheetView>
  </sheetViews>
  <sheetFormatPr defaultColWidth="9.140625" defaultRowHeight="15"/>
  <cols>
    <col min="1" max="1" width="64.00390625" style="0" customWidth="1"/>
    <col min="4" max="4" width="10.421875" style="13" bestFit="1" customWidth="1"/>
  </cols>
  <sheetData>
    <row r="1" spans="1:4" ht="15">
      <c r="A1" s="18" t="s">
        <v>0</v>
      </c>
      <c r="B1" s="18"/>
      <c r="C1" s="18"/>
      <c r="D1" s="18"/>
    </row>
    <row r="2" spans="1:4" ht="15">
      <c r="A2" s="18" t="s">
        <v>1</v>
      </c>
      <c r="B2" s="18"/>
      <c r="C2" s="18"/>
      <c r="D2" s="18"/>
    </row>
    <row r="3" spans="1:4" ht="15">
      <c r="A3" s="19" t="s">
        <v>20</v>
      </c>
      <c r="B3" s="19"/>
      <c r="C3" s="19"/>
      <c r="D3" s="19"/>
    </row>
    <row r="5" spans="1:4" ht="15">
      <c r="A5" s="10">
        <v>42339</v>
      </c>
      <c r="B5" s="2"/>
      <c r="C5" s="2"/>
      <c r="D5" s="12"/>
    </row>
    <row r="6" spans="1:4" ht="15">
      <c r="A6" s="3" t="s">
        <v>2</v>
      </c>
      <c r="B6" s="4" t="s">
        <v>3</v>
      </c>
      <c r="C6" s="5">
        <v>3536.1</v>
      </c>
      <c r="D6" s="6">
        <f>C6*0.96</f>
        <v>3394.656</v>
      </c>
    </row>
    <row r="7" spans="1:4" ht="22.5">
      <c r="A7" s="3" t="s">
        <v>17</v>
      </c>
      <c r="B7" s="4" t="s">
        <v>4</v>
      </c>
      <c r="C7" s="7">
        <v>38</v>
      </c>
      <c r="D7" s="6">
        <f>10360/37*38</f>
        <v>10640</v>
      </c>
    </row>
    <row r="8" spans="1:4" ht="15">
      <c r="A8" s="3" t="s">
        <v>14</v>
      </c>
      <c r="B8" s="4" t="s">
        <v>7</v>
      </c>
      <c r="C8" s="7">
        <v>1</v>
      </c>
      <c r="D8" s="8">
        <v>1847.71</v>
      </c>
    </row>
    <row r="9" spans="1:4" ht="135">
      <c r="A9" s="3" t="s">
        <v>5</v>
      </c>
      <c r="B9" s="4" t="s">
        <v>3</v>
      </c>
      <c r="C9" s="5">
        <v>3536.1</v>
      </c>
      <c r="D9" s="6">
        <v>8295.22</v>
      </c>
    </row>
    <row r="10" spans="1:4" ht="15">
      <c r="A10" s="3" t="s">
        <v>6</v>
      </c>
      <c r="B10" s="4" t="s">
        <v>7</v>
      </c>
      <c r="C10" s="7">
        <v>70</v>
      </c>
      <c r="D10" s="6">
        <v>1457.95</v>
      </c>
    </row>
    <row r="11" spans="1:4" ht="15">
      <c r="A11" s="3" t="s">
        <v>12</v>
      </c>
      <c r="B11" s="4" t="s">
        <v>3</v>
      </c>
      <c r="C11" s="5">
        <v>3533.4</v>
      </c>
      <c r="D11" s="6">
        <v>3958.22</v>
      </c>
    </row>
    <row r="12" spans="1:4" ht="15">
      <c r="A12" s="3" t="s">
        <v>13</v>
      </c>
      <c r="B12" s="4" t="s">
        <v>7</v>
      </c>
      <c r="C12" s="7">
        <v>1</v>
      </c>
      <c r="D12" s="6">
        <v>3592.33</v>
      </c>
    </row>
    <row r="13" spans="1:4" ht="22.5">
      <c r="A13" s="3" t="s">
        <v>8</v>
      </c>
      <c r="B13" s="4" t="s">
        <v>3</v>
      </c>
      <c r="C13" s="5">
        <v>4183</v>
      </c>
      <c r="D13" s="6">
        <v>9359.22</v>
      </c>
    </row>
    <row r="14" spans="1:4" ht="15">
      <c r="A14" s="3" t="s">
        <v>9</v>
      </c>
      <c r="B14" s="4" t="s">
        <v>3</v>
      </c>
      <c r="C14" s="5">
        <v>3536.1</v>
      </c>
      <c r="D14" s="8">
        <f>C14*0.08</f>
        <v>282.888</v>
      </c>
    </row>
    <row r="15" spans="1:4" ht="15">
      <c r="A15" s="3" t="s">
        <v>18</v>
      </c>
      <c r="B15" s="4" t="s">
        <v>10</v>
      </c>
      <c r="C15" s="5">
        <v>28</v>
      </c>
      <c r="D15" s="8">
        <v>5982.17</v>
      </c>
    </row>
    <row r="16" spans="1:4" ht="15">
      <c r="A16" s="3" t="s">
        <v>11</v>
      </c>
      <c r="B16" s="4" t="s">
        <v>3</v>
      </c>
      <c r="C16" s="7">
        <v>279.6</v>
      </c>
      <c r="D16" s="6">
        <v>1867.97</v>
      </c>
    </row>
    <row r="17" spans="1:4" ht="15">
      <c r="A17" s="9"/>
      <c r="B17" s="11"/>
      <c r="C17" s="15" t="s">
        <v>15</v>
      </c>
      <c r="D17" s="14">
        <f>SUM(D6:D16)</f>
        <v>50678.333999999995</v>
      </c>
    </row>
    <row r="18" spans="3:4" ht="15">
      <c r="C18" s="1" t="s">
        <v>16</v>
      </c>
      <c r="D18" s="16">
        <f>3536.1*15.2</f>
        <v>53748.719999999994</v>
      </c>
    </row>
    <row r="19" spans="3:4" ht="15">
      <c r="C19" s="1" t="s">
        <v>19</v>
      </c>
      <c r="D19" s="17">
        <f>D18-D17</f>
        <v>3070.3859999999986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2016-03-28T07:15:47Z</cp:lastPrinted>
  <dcterms:created xsi:type="dcterms:W3CDTF">2016-03-21T10:27:11Z</dcterms:created>
  <dcterms:modified xsi:type="dcterms:W3CDTF">2016-03-28T07:15:58Z</dcterms:modified>
  <cp:category/>
  <cp:version/>
  <cp:contentType/>
  <cp:contentStatus/>
</cp:coreProperties>
</file>