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7935" activeTab="0"/>
  </bookViews>
  <sheets>
    <sheet name="Лист2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<sst xmlns="http://schemas.openxmlformats.org/spreadsheetml/2006/main" count="36" uniqueCount="27">
  <si>
    <t>ОТЧЕТ о выполненных работах</t>
  </si>
  <si>
    <t>по текущему ремонту и содержанию общедомового имущества</t>
  </si>
  <si>
    <t>Наименование работ</t>
  </si>
  <si>
    <t>Ед. изм.</t>
  </si>
  <si>
    <t>Объем</t>
  </si>
  <si>
    <t>Стоимость с НДС, руб</t>
  </si>
  <si>
    <t>Аварийно-диспетчерское обслуживание</t>
  </si>
  <si>
    <t>кв.м.</t>
  </si>
  <si>
    <t>Восстановление, ремонт теплоизоляции  системы центрального отопления</t>
  </si>
  <si>
    <t>куб.м</t>
  </si>
  <si>
    <t>Гидравлические испытания системы центрального отопления</t>
  </si>
  <si>
    <t>Заполнение системы центрального отопления водой</t>
  </si>
  <si>
    <t>Затраты по сбору, обработке платежей населения и учета расчетов с населением, в т.ч.: интегрированная обработка платежей населения, учет расчетов с населением, проведение начислений по лицевым счетам, учет льгот, проведение перерасчета по лицевым счетам за некачественное предоставление ЖКУ, проведение перерасчета за ЖКУ на основании писем о временном отсутствии проживающих по месту регистрации,  учет сальдо расчетов  по лицевым счетам;  ежемесячный расчет платы за ЖКУ  и выпуск единого  платежного документа; перерасчет платежей за прошлый период в случае недопоставки ЖКУ  или снижения их качества ; перерасчет платежей за прошлые месяцы в связи с изменением льгот, количества проживающих; расчет пени за несвоевременную оплату населением потребленных ЖКУ; прием платежей от населения за жилье, коммунальные и другие услуги</t>
  </si>
  <si>
    <t>Оформление карточек паспортного учета</t>
  </si>
  <si>
    <t>шт</t>
  </si>
  <si>
    <t>Подметание мусора, уборка несанкционированных свалок,уборка снега в зимний период с посыпкой территории пескосмесью</t>
  </si>
  <si>
    <t>Проведение дератизационных мероприятий в ж/фонде</t>
  </si>
  <si>
    <t>Уборка лестничных клеток</t>
  </si>
  <si>
    <t>Ремонт  поэтажных эл. щитовых</t>
  </si>
  <si>
    <t>Прочистка общедомовой канализации</t>
  </si>
  <si>
    <t>п.м.</t>
  </si>
  <si>
    <t>Смена пробкового крана системы х/в</t>
  </si>
  <si>
    <t>факт</t>
  </si>
  <si>
    <t>план</t>
  </si>
  <si>
    <t>эконом</t>
  </si>
  <si>
    <t>Вывоз (транспортировка) ТБО и КГМ,  размещение (захоронение) их на полигоне специализированной организации</t>
  </si>
  <si>
    <t>Седова, 41а, лит.А за период с 01.12.2015 по 31.12.2015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</si>
</sst>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  <numFmt numFmtId="167" formatCode="[$-419]mmmm\ yyyy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10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4" fontId="4" fillId="33" borderId="10" xfId="52" applyNumberFormat="1" applyFont="1" applyFill="1" applyBorder="1" applyAlignment="1">
      <alignment horizontal="center" vertical="center" wrapText="1"/>
      <protection/>
    </xf>
    <xf numFmtId="0" fontId="2" fillId="33" borderId="10" xfId="52" applyFill="1" applyBorder="1" applyAlignment="1">
      <alignment horizontal="left" vertical="top" wrapText="1"/>
      <protection/>
    </xf>
    <xf numFmtId="0" fontId="2" fillId="33" borderId="10" xfId="52" applyFill="1" applyBorder="1" applyAlignment="1">
      <alignment horizontal="center" vertical="center" wrapText="1"/>
      <protection/>
    </xf>
    <xf numFmtId="164" fontId="2" fillId="33" borderId="10" xfId="52" applyNumberFormat="1" applyFill="1" applyBorder="1" applyAlignment="1">
      <alignment horizontal="center" vertical="center"/>
      <protection/>
    </xf>
    <xf numFmtId="4" fontId="2" fillId="33" borderId="10" xfId="52" applyNumberFormat="1" applyFill="1" applyBorder="1" applyAlignment="1">
      <alignment horizontal="center" vertical="center"/>
      <protection/>
    </xf>
    <xf numFmtId="165" fontId="2" fillId="33" borderId="10" xfId="52" applyNumberForma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horizontal="left" vertical="top" wrapText="1"/>
      <protection/>
    </xf>
    <xf numFmtId="0" fontId="2" fillId="33" borderId="12" xfId="52" applyFill="1" applyBorder="1" applyAlignment="1">
      <alignment horizontal="left" vertical="top" wrapText="1"/>
      <protection/>
    </xf>
    <xf numFmtId="0" fontId="2" fillId="33" borderId="12" xfId="52" applyFill="1" applyBorder="1" applyAlignment="1">
      <alignment horizontal="center" vertical="center" wrapText="1"/>
      <protection/>
    </xf>
    <xf numFmtId="164" fontId="2" fillId="33" borderId="12" xfId="52" applyNumberFormat="1" applyFill="1" applyBorder="1" applyAlignment="1">
      <alignment horizontal="center" vertical="center"/>
      <protection/>
    </xf>
    <xf numFmtId="4" fontId="2" fillId="33" borderId="12" xfId="52" applyNumberFormat="1" applyFill="1" applyBorder="1" applyAlignment="1">
      <alignment horizontal="center" vertical="center"/>
      <protection/>
    </xf>
    <xf numFmtId="2" fontId="2" fillId="33" borderId="10" xfId="52" applyNumberFormat="1" applyFill="1" applyBorder="1" applyAlignment="1">
      <alignment horizontal="center" vertical="center"/>
      <protection/>
    </xf>
    <xf numFmtId="0" fontId="2" fillId="33" borderId="13" xfId="52" applyFill="1" applyBorder="1" applyAlignment="1">
      <alignment horizontal="left" vertical="top" wrapText="1"/>
      <protection/>
    </xf>
    <xf numFmtId="0" fontId="2" fillId="33" borderId="13" xfId="52" applyFill="1" applyBorder="1" applyAlignment="1">
      <alignment horizontal="center" vertical="center" wrapText="1"/>
      <protection/>
    </xf>
    <xf numFmtId="4" fontId="2" fillId="33" borderId="13" xfId="52" applyNumberFormat="1" applyFill="1" applyBorder="1" applyAlignment="1">
      <alignment horizontal="center" vertical="center"/>
      <protection/>
    </xf>
    <xf numFmtId="165" fontId="2" fillId="33" borderId="12" xfId="52" applyNumberFormat="1" applyFill="1" applyBorder="1" applyAlignment="1">
      <alignment horizontal="center" vertical="center"/>
      <protection/>
    </xf>
    <xf numFmtId="4" fontId="4" fillId="33" borderId="12" xfId="52" applyNumberFormat="1" applyFont="1" applyFill="1" applyBorder="1" applyAlignment="1">
      <alignment horizontal="center" vertical="center"/>
      <protection/>
    </xf>
    <xf numFmtId="167" fontId="4" fillId="33" borderId="14" xfId="52" applyNumberFormat="1" applyFont="1" applyFill="1" applyBorder="1" applyAlignment="1">
      <alignment horizontal="center" vertical="center" wrapText="1"/>
      <protection/>
    </xf>
    <xf numFmtId="165" fontId="4" fillId="33" borderId="12" xfId="52" applyNumberFormat="1" applyFont="1" applyFill="1" applyBorder="1" applyAlignment="1">
      <alignment horizontal="center" vertical="center"/>
      <protection/>
    </xf>
    <xf numFmtId="0" fontId="2" fillId="33" borderId="0" xfId="52" applyFill="1" applyBorder="1" applyAlignment="1">
      <alignment horizontal="left" vertical="top" wrapText="1"/>
      <protection/>
    </xf>
    <xf numFmtId="0" fontId="2" fillId="33" borderId="0" xfId="52" applyFill="1" applyBorder="1" applyAlignment="1">
      <alignment horizontal="center" vertical="center" wrapText="1"/>
      <protection/>
    </xf>
    <xf numFmtId="165" fontId="2" fillId="33" borderId="15" xfId="52" applyNumberFormat="1" applyFill="1" applyBorder="1" applyAlignment="1">
      <alignment horizontal="center" vertical="center"/>
      <protection/>
    </xf>
    <xf numFmtId="0" fontId="2" fillId="33" borderId="16" xfId="52" applyFill="1" applyBorder="1" applyAlignment="1">
      <alignment horizontal="center" vertical="center" wrapText="1"/>
      <protection/>
    </xf>
    <xf numFmtId="0" fontId="3" fillId="0" borderId="0" xfId="52" applyFont="1" applyAlignment="1">
      <alignment horizontal="center" vertical="top"/>
      <protection/>
    </xf>
    <xf numFmtId="0" fontId="3" fillId="33" borderId="0" xfId="52" applyFont="1" applyFill="1" applyAlignment="1">
      <alignment horizontal="center" vertical="top"/>
      <protection/>
    </xf>
    <xf numFmtId="0" fontId="3" fillId="33" borderId="0" xfId="52" applyFont="1" applyFill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SheetLayoutView="100" workbookViewId="0" topLeftCell="A10">
      <selection activeCell="J12" sqref="J12"/>
    </sheetView>
  </sheetViews>
  <sheetFormatPr defaultColWidth="9.140625" defaultRowHeight="15"/>
  <cols>
    <col min="1" max="1" width="54.8515625" style="0" customWidth="1"/>
    <col min="4" max="4" width="10.00390625" style="0" bestFit="1" customWidth="1"/>
  </cols>
  <sheetData>
    <row r="1" spans="1:4" ht="15">
      <c r="A1" s="28" t="s">
        <v>0</v>
      </c>
      <c r="B1" s="28"/>
      <c r="C1" s="28"/>
      <c r="D1" s="28"/>
    </row>
    <row r="2" spans="1:4" ht="15">
      <c r="A2" s="29" t="s">
        <v>1</v>
      </c>
      <c r="B2" s="29"/>
      <c r="C2" s="29"/>
      <c r="D2" s="29"/>
    </row>
    <row r="3" spans="1:4" ht="15">
      <c r="A3" s="30" t="s">
        <v>26</v>
      </c>
      <c r="B3" s="30"/>
      <c r="C3" s="30"/>
      <c r="D3" s="30"/>
    </row>
    <row r="4" spans="1:4" ht="15">
      <c r="A4" s="1"/>
      <c r="B4" s="1"/>
      <c r="C4" s="1"/>
      <c r="D4" s="1"/>
    </row>
    <row r="5" spans="1:4" ht="22.5">
      <c r="A5" s="2" t="s">
        <v>2</v>
      </c>
      <c r="B5" s="2" t="s">
        <v>3</v>
      </c>
      <c r="C5" s="2" t="s">
        <v>4</v>
      </c>
      <c r="D5" s="3" t="s">
        <v>5</v>
      </c>
    </row>
    <row r="6" spans="1:4" ht="15">
      <c r="A6" s="22">
        <v>42339</v>
      </c>
      <c r="B6" s="4"/>
      <c r="C6" s="4"/>
      <c r="D6" s="5"/>
    </row>
    <row r="7" spans="1:4" ht="15">
      <c r="A7" s="6" t="s">
        <v>6</v>
      </c>
      <c r="B7" s="7" t="s">
        <v>7</v>
      </c>
      <c r="C7" s="8">
        <v>4583</v>
      </c>
      <c r="D7" s="9">
        <f>C7*0.96</f>
        <v>4399.68</v>
      </c>
    </row>
    <row r="8" spans="1:4" ht="22.5">
      <c r="A8" s="6" t="s">
        <v>8</v>
      </c>
      <c r="B8" s="7" t="s">
        <v>7</v>
      </c>
      <c r="C8" s="10">
        <v>1.2</v>
      </c>
      <c r="D8" s="9">
        <v>4021.09</v>
      </c>
    </row>
    <row r="9" spans="1:4" ht="22.5">
      <c r="A9" s="11" t="s">
        <v>25</v>
      </c>
      <c r="B9" s="7" t="s">
        <v>9</v>
      </c>
      <c r="C9" s="10">
        <v>37</v>
      </c>
      <c r="D9" s="9">
        <v>10360</v>
      </c>
    </row>
    <row r="10" spans="1:4" ht="15">
      <c r="A10" s="6" t="s">
        <v>10</v>
      </c>
      <c r="B10" s="7" t="s">
        <v>9</v>
      </c>
      <c r="C10" s="8">
        <v>1350</v>
      </c>
      <c r="D10" s="9">
        <v>3344.1</v>
      </c>
    </row>
    <row r="11" spans="1:4" ht="15">
      <c r="A11" s="6" t="s">
        <v>11</v>
      </c>
      <c r="B11" s="7" t="s">
        <v>9</v>
      </c>
      <c r="C11" s="8">
        <v>1350</v>
      </c>
      <c r="D11" s="9">
        <v>1974.55</v>
      </c>
    </row>
    <row r="12" spans="1:4" ht="157.5">
      <c r="A12" s="12" t="s">
        <v>12</v>
      </c>
      <c r="B12" s="13" t="s">
        <v>7</v>
      </c>
      <c r="C12" s="14">
        <v>4583</v>
      </c>
      <c r="D12" s="15">
        <v>8159.28</v>
      </c>
    </row>
    <row r="13" spans="1:4" ht="15">
      <c r="A13" s="6" t="s">
        <v>13</v>
      </c>
      <c r="B13" s="7" t="s">
        <v>14</v>
      </c>
      <c r="C13" s="10">
        <v>110</v>
      </c>
      <c r="D13" s="9">
        <v>2291.95</v>
      </c>
    </row>
    <row r="14" spans="1:4" ht="22.5">
      <c r="A14" s="6" t="s">
        <v>15</v>
      </c>
      <c r="B14" s="7" t="s">
        <v>7</v>
      </c>
      <c r="C14" s="8">
        <v>4356</v>
      </c>
      <c r="D14" s="9">
        <v>9899.25</v>
      </c>
    </row>
    <row r="15" spans="1:4" ht="15">
      <c r="A15" s="17" t="s">
        <v>16</v>
      </c>
      <c r="B15" s="18" t="s">
        <v>7</v>
      </c>
      <c r="C15" s="8">
        <v>4583</v>
      </c>
      <c r="D15" s="16">
        <f>C15*0.08</f>
        <v>366.64</v>
      </c>
    </row>
    <row r="16" spans="1:4" ht="15">
      <c r="A16" s="12" t="s">
        <v>19</v>
      </c>
      <c r="B16" s="13" t="s">
        <v>20</v>
      </c>
      <c r="C16" s="26">
        <v>5</v>
      </c>
      <c r="D16" s="19">
        <v>8710.09</v>
      </c>
    </row>
    <row r="17" spans="1:4" ht="15">
      <c r="A17" s="12" t="s">
        <v>18</v>
      </c>
      <c r="B17" s="27" t="s">
        <v>14</v>
      </c>
      <c r="C17" s="20">
        <v>7</v>
      </c>
      <c r="D17" s="15">
        <v>3159.22</v>
      </c>
    </row>
    <row r="18" spans="1:4" ht="15">
      <c r="A18" s="12" t="s">
        <v>21</v>
      </c>
      <c r="B18" s="27" t="s">
        <v>14</v>
      </c>
      <c r="C18" s="20">
        <v>1</v>
      </c>
      <c r="D18" s="15">
        <v>2958.99</v>
      </c>
    </row>
    <row r="19" spans="1:4" ht="15">
      <c r="A19" s="12" t="s">
        <v>17</v>
      </c>
      <c r="B19" s="27" t="s">
        <v>7</v>
      </c>
      <c r="C19" s="20">
        <v>428</v>
      </c>
      <c r="D19" s="15">
        <v>2860.26</v>
      </c>
    </row>
    <row r="20" spans="1:4" ht="15">
      <c r="A20" s="24"/>
      <c r="B20" s="25"/>
      <c r="C20" s="23" t="s">
        <v>22</v>
      </c>
      <c r="D20" s="21">
        <f>SUM(D7:D19)</f>
        <v>62505.09999999999</v>
      </c>
    </row>
    <row r="21" spans="1:4" ht="15">
      <c r="A21" s="24"/>
      <c r="B21" s="25"/>
      <c r="C21" s="23" t="s">
        <v>23</v>
      </c>
      <c r="D21" s="21">
        <f>4583*13.8</f>
        <v>63245.4</v>
      </c>
    </row>
    <row r="22" spans="1:4" ht="15">
      <c r="A22" s="24"/>
      <c r="B22" s="25"/>
      <c r="C22" s="23" t="s">
        <v>24</v>
      </c>
      <c r="D22" s="21">
        <f>D21-D20</f>
        <v>740.3000000000102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2016-03-25T08:14:44Z</cp:lastPrinted>
  <dcterms:created xsi:type="dcterms:W3CDTF">2016-03-25T07:59:00Z</dcterms:created>
  <dcterms:modified xsi:type="dcterms:W3CDTF">2016-03-28T06:53:26Z</dcterms:modified>
  <cp:category/>
  <cp:version/>
  <cp:contentType/>
  <cp:contentStatus/>
</cp:coreProperties>
</file>