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E20" i="1" l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<sst xmlns="http://schemas.openxmlformats.org/spreadsheetml/2006/main" count="148" uniqueCount="75">
  <si>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</si>
  <si>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</si>
  <si>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</si>
  <si>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</si>
  <si>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</si>
  <si>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</si>
  <si>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</si>
  <si>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</si>
  <si>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</si>
  <si>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</si>
  <si>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</si>
  <si>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</si>
  <si>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</si>
  <si>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</si>
  <si>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</si>
  <si>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</si>
  <si>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</si>
  <si>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</si>
  <si>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</si>
  <si>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</si>
  <si>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</si>
  <si>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</si>
  <si>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</si>
  <si>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</si>
  <si>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</si>
  <si>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</si>
  <si>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</si>
  <si>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</si>
  <si>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</si>
  <si>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</si>
  <si>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</si>
  <si>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</si>
  <si>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</si>
  <si>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</si>
  <si>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</si>
  <si>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</si>
  <si>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</si>
  <si>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</si>
  <si>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</si>
  <si>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</si>
  <si>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</si>
  <si>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</si>
  <si>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</si>
  <si>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</si>
  <si>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</si>
  <si>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</si>
  <si>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</si>
  <si>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</si>
  <si>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</si>
  <si>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</si>
  <si>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</si>
  <si>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</si>
  <si>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</si>
  <si>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</si>
  <si>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</si>
  <si>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</si>
  <si>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</si>
  <si>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</si>
  <si>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</si>
  <si>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</si>
  <si>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</si>
  <si>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</si>
  <si>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</si>
  <si>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</si>
  <si>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</si>
  <si>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</si>
  <si>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</si>
  <si>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</si>
  <si>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</si>
  <si>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</si>
  <si>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</si>
  <si>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</si>
  <si>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ул.Одоевское шоссе д.100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</si>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</sst>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workbookViewId="0">
      <selection activeCell="I68" sqref="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6.7109375" bestFit="1" customWidth="1"/>
  </cols>
  <sheetData>
    <row r="3" spans="2:5" x14ac:dyDescent="0.25">
      <c r="B3" s="29" t="s">
        <v>72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482699.38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410294.48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72404.899999999994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433406.71999999997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4">
        <v>433406.71999999997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433406.71999999997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1">
        <f>E17-E45-E30</f>
        <v>45853.830000000016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49292.660000000033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11154.99</v>
      </c>
    </row>
    <row r="34" spans="2:5" ht="15.75" x14ac:dyDescent="0.25">
      <c r="B34" s="5"/>
      <c r="C34" s="12" t="s">
        <v>29</v>
      </c>
      <c r="D34" s="4" t="s">
        <v>47</v>
      </c>
      <c r="E34" s="19">
        <v>21000</v>
      </c>
    </row>
    <row r="35" spans="2:5" ht="15.75" x14ac:dyDescent="0.25">
      <c r="B35" s="5"/>
      <c r="C35" s="12" t="s">
        <v>30</v>
      </c>
      <c r="D35" s="4" t="s">
        <v>47</v>
      </c>
      <c r="E35" s="19">
        <v>8676.15</v>
      </c>
    </row>
    <row r="36" spans="2:5" ht="15.75" x14ac:dyDescent="0.25">
      <c r="B36" s="5"/>
      <c r="C36" s="12" t="s">
        <v>31</v>
      </c>
      <c r="D36" s="4" t="s">
        <v>47</v>
      </c>
      <c r="E36" s="19">
        <v>25817.97</v>
      </c>
    </row>
    <row r="37" spans="2:5" ht="15.75" x14ac:dyDescent="0.25">
      <c r="B37" s="5"/>
      <c r="C37" s="12" t="s">
        <v>32</v>
      </c>
      <c r="D37" s="4" t="s">
        <v>47</v>
      </c>
      <c r="E37" s="19">
        <v>18900</v>
      </c>
    </row>
    <row r="38" spans="2:5" ht="15.75" x14ac:dyDescent="0.25">
      <c r="B38" s="5"/>
      <c r="C38" s="12" t="s">
        <v>33</v>
      </c>
      <c r="D38" s="4" t="s">
        <v>47</v>
      </c>
      <c r="E38" s="19">
        <v>8676.15</v>
      </c>
    </row>
    <row r="39" spans="2:5" ht="15.75" x14ac:dyDescent="0.25">
      <c r="B39" s="5"/>
      <c r="C39" s="12" t="s">
        <v>34</v>
      </c>
      <c r="D39" s="4" t="s">
        <v>47</v>
      </c>
      <c r="E39" s="19">
        <v>72404.899999999994</v>
      </c>
    </row>
    <row r="40" spans="2:5" ht="15.75" x14ac:dyDescent="0.25">
      <c r="B40" s="5"/>
      <c r="C40" s="12" t="s">
        <v>35</v>
      </c>
      <c r="D40" s="4" t="s">
        <v>47</v>
      </c>
      <c r="E40" s="19">
        <v>60647.9</v>
      </c>
    </row>
    <row r="41" spans="2:5" ht="47.25" x14ac:dyDescent="0.25">
      <c r="B41" s="5"/>
      <c r="C41" s="12" t="s">
        <v>36</v>
      </c>
      <c r="D41" s="4" t="s">
        <v>47</v>
      </c>
      <c r="E41" s="19">
        <v>8027.95</v>
      </c>
    </row>
    <row r="42" spans="2:5" ht="31.5" x14ac:dyDescent="0.25">
      <c r="B42" s="5"/>
      <c r="C42" s="12" t="s">
        <v>37</v>
      </c>
      <c r="D42" s="4" t="s">
        <v>47</v>
      </c>
      <c r="E42" s="20">
        <v>33670.339999999997</v>
      </c>
    </row>
    <row r="43" spans="2:5" ht="47.25" x14ac:dyDescent="0.25">
      <c r="B43" s="5"/>
      <c r="C43" s="12" t="s">
        <v>38</v>
      </c>
      <c r="D43" s="4" t="s">
        <v>47</v>
      </c>
      <c r="E43" s="19">
        <v>75964</v>
      </c>
    </row>
    <row r="44" spans="2:5" ht="15.75" x14ac:dyDescent="0.25">
      <c r="B44" s="5"/>
      <c r="C44" s="12" t="s">
        <v>39</v>
      </c>
      <c r="D44" s="4" t="s">
        <v>47</v>
      </c>
      <c r="E44" s="20">
        <v>42612.54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387552.88999999996</v>
      </c>
    </row>
    <row r="46" spans="2:5" ht="65.25" customHeight="1" x14ac:dyDescent="0.25">
      <c r="B46" s="31" t="s">
        <v>41</v>
      </c>
      <c r="C46" s="35"/>
      <c r="D46" s="35"/>
      <c r="E46" s="36"/>
    </row>
    <row r="47" spans="2:5" ht="42.75" customHeight="1" x14ac:dyDescent="0.25">
      <c r="B47" s="37" t="s">
        <v>42</v>
      </c>
      <c r="C47" s="38"/>
      <c r="D47" s="38"/>
      <c r="E47" s="39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3">
        <f>SUM(E65:I65)</f>
        <v>558493.89599999995</v>
      </c>
    </row>
    <row r="58" spans="2:9" ht="30.75" customHeight="1" x14ac:dyDescent="0.25">
      <c r="B58" s="45" t="s">
        <v>48</v>
      </c>
      <c r="C58" s="46"/>
      <c r="D58" s="46"/>
      <c r="E58" s="47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28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27" t="s">
        <v>74</v>
      </c>
    </row>
    <row r="61" spans="2:9" x14ac:dyDescent="0.25">
      <c r="B61" s="40">
        <v>39</v>
      </c>
      <c r="C61" s="40" t="s">
        <v>56</v>
      </c>
      <c r="D61" s="48" t="s">
        <v>69</v>
      </c>
      <c r="E61" s="41">
        <v>12622.087090000001</v>
      </c>
      <c r="F61" s="41">
        <v>12622.087</v>
      </c>
      <c r="G61" s="41"/>
      <c r="H61" s="41">
        <v>517.06100000000004</v>
      </c>
      <c r="I61" s="43">
        <v>50440.902999999998</v>
      </c>
    </row>
    <row r="62" spans="2:9" x14ac:dyDescent="0.25">
      <c r="B62" s="40"/>
      <c r="C62" s="40"/>
      <c r="D62" s="49"/>
      <c r="E62" s="42"/>
      <c r="F62" s="42"/>
      <c r="G62" s="42"/>
      <c r="H62" s="42"/>
      <c r="I62" s="44"/>
    </row>
    <row r="63" spans="2:9" ht="15.75" x14ac:dyDescent="0.25">
      <c r="B63" s="9">
        <v>40</v>
      </c>
      <c r="C63" s="9" t="s">
        <v>57</v>
      </c>
      <c r="D63" s="10" t="s">
        <v>47</v>
      </c>
      <c r="E63" s="22">
        <v>159098.47</v>
      </c>
      <c r="F63" s="22">
        <v>305899.77899999998</v>
      </c>
      <c r="G63" s="22"/>
      <c r="H63" s="22">
        <v>1088408.96</v>
      </c>
      <c r="I63" s="26">
        <v>194079.21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2">
        <v>141406.84</v>
      </c>
      <c r="F64" s="22">
        <v>268911.38</v>
      </c>
      <c r="G64" s="22"/>
      <c r="H64" s="22">
        <v>736664.61</v>
      </c>
      <c r="I64" s="26">
        <v>42009.692999999999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2">
        <f>E63-E64</f>
        <v>17691.630000000005</v>
      </c>
      <c r="F65" s="22">
        <f>F63-F64</f>
        <v>36988.398999999976</v>
      </c>
      <c r="G65" s="22">
        <f>G63-G64</f>
        <v>0</v>
      </c>
      <c r="H65" s="22">
        <f>H63-H64</f>
        <v>351744.35</v>
      </c>
      <c r="I65" s="26">
        <f>I63-I64</f>
        <v>152069.51699999999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2">
        <f t="shared" ref="E66:F68" si="0">E63</f>
        <v>159098.47</v>
      </c>
      <c r="F66" s="22">
        <f t="shared" si="0"/>
        <v>305899.77899999998</v>
      </c>
      <c r="G66" s="22">
        <f t="shared" ref="G66:H66" si="1">G63</f>
        <v>0</v>
      </c>
      <c r="H66" s="22">
        <f t="shared" si="1"/>
        <v>1088408.96</v>
      </c>
      <c r="I66" s="26">
        <v>202991.76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2">
        <f t="shared" si="0"/>
        <v>141406.84</v>
      </c>
      <c r="F67" s="22">
        <f t="shared" si="0"/>
        <v>268911.38</v>
      </c>
      <c r="G67" s="22">
        <f t="shared" ref="G67:H67" si="2">G64</f>
        <v>0</v>
      </c>
      <c r="H67" s="22">
        <f t="shared" si="2"/>
        <v>736664.61</v>
      </c>
      <c r="I67" s="26">
        <v>50922.239999999998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2">
        <f t="shared" si="0"/>
        <v>17691.630000000005</v>
      </c>
      <c r="F68" s="22">
        <f t="shared" si="0"/>
        <v>36988.398999999976</v>
      </c>
      <c r="G68" s="22">
        <f t="shared" ref="G68:H68" si="3">G65</f>
        <v>0</v>
      </c>
      <c r="H68" s="22">
        <f t="shared" si="3"/>
        <v>351744.35</v>
      </c>
      <c r="I68" s="26">
        <f>I66-I67</f>
        <v>152069.52000000002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2"/>
      <c r="F69" s="22"/>
      <c r="G69" s="22"/>
      <c r="H69" s="22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2"/>
      <c r="F70" s="22"/>
      <c r="G70" s="22"/>
      <c r="H70" s="22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2"/>
      <c r="F71" s="22"/>
      <c r="G71" s="22"/>
      <c r="H71" s="22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7" t="s">
        <v>70</v>
      </c>
      <c r="C74" s="38"/>
      <c r="D74" s="38"/>
      <c r="E74" s="39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10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2017-04-07T11:09:26Z</dcterms:modified>
</cp:coreProperties>
</file>