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45" i="1" l="1"/>
  <c r="E30" i="1" l="1"/>
  <c r="E27" i="1"/>
  <c r="E21" i="1"/>
  <c r="E18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<sst xmlns="http://schemas.openxmlformats.org/spreadsheetml/2006/main" count="146" uniqueCount="73">
  <si>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</si>
  <si>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</si>
  <si>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</si>
  <si>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</si>
  <si>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</si>
  <si>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</si>
  <si>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</si>
  <si>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</si>
  <si>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</si>
  <si>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</si>
  <si>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</si>
  <si>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</si>
  <si>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</si>
  <si>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</si>
  <si>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</si>
  <si>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</si>
  <si>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</si>
  <si>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</si>
  <si>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</si>
  <si>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</si>
  <si>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</si>
  <si>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</si>
  <si>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</si>
  <si>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</si>
  <si>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</si>
  <si>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</si>
  <si>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</si>
  <si>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</si>
  <si>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</si>
  <si>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</si>
  <si>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</si>
  <si>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</si>
  <si>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</si>
  <si>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</si>
  <si>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</si>
  <si>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</si>
  <si>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</si>
  <si>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</si>
  <si>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</si>
  <si>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</si>
  <si>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</si>
  <si>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</si>
  <si>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</si>
  <si>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</si>
  <si>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</si>
  <si>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</si>
  <si>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</si>
  <si>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</si>
  <si>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</si>
  <si>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</si>
  <si>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</si>
  <si>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</si>
  <si>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</si>
  <si>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</si>
  <si>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</si>
  <si>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</si>
  <si>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</si>
  <si>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</si>
  <si>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</si>
  <si>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</si>
  <si>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</si>
  <si>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</si>
  <si>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</si>
  <si>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</si>
  <si>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</si>
  <si>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</si>
  <si>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</si>
  <si>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</si>
  <si>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</si>
  <si>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</si>
  <si>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</si>
  <si>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</si>
  <si>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33 в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</si>
</sst>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67" workbookViewId="0">
      <selection activeCell="E76" sqref="E76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23" t="s">
        <v>72</v>
      </c>
      <c r="C3" s="24"/>
      <c r="D3" s="24"/>
      <c r="E3" s="24"/>
    </row>
    <row r="4" spans="2:5" x14ac:dyDescent="0.25">
      <c r="B4" s="24"/>
      <c r="C4" s="24"/>
      <c r="D4" s="24"/>
      <c r="E4" s="24"/>
    </row>
    <row r="5" spans="2:5" x14ac:dyDescent="0.25">
      <c r="B5" s="24"/>
      <c r="C5" s="24"/>
      <c r="D5" s="24"/>
      <c r="E5" s="24"/>
    </row>
    <row r="6" spans="2:5" x14ac:dyDescent="0.25">
      <c r="B6" s="24"/>
      <c r="C6" s="24"/>
      <c r="D6" s="24"/>
      <c r="E6" s="24"/>
    </row>
    <row r="7" spans="2:5" x14ac:dyDescent="0.25">
      <c r="B7" s="24"/>
      <c r="C7" s="24"/>
      <c r="D7" s="24"/>
      <c r="E7" s="24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42461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25" t="s">
        <v>8</v>
      </c>
      <c r="C13" s="26"/>
      <c r="D13" s="26"/>
      <c r="E13" s="27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2">
        <v>349836.5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2">
        <f>E17-E20</f>
        <v>297361.02799999999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2"/>
    </row>
    <row r="20" spans="2:5" ht="15.75" x14ac:dyDescent="0.25">
      <c r="B20" s="4">
        <v>10</v>
      </c>
      <c r="C20" s="10" t="s">
        <v>15</v>
      </c>
      <c r="D20" s="4" t="s">
        <v>47</v>
      </c>
      <c r="E20" s="22">
        <v>52475.472000000002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2">
        <f>E22</f>
        <v>329165.57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2">
        <v>329165.57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329165.57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8">
        <f>E17-E45-E30</f>
        <v>-2278.0499999999884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21">
        <f>E17-E22</f>
        <v>20670.929999999993</v>
      </c>
    </row>
    <row r="31" spans="2:5" ht="48" customHeight="1" x14ac:dyDescent="0.25">
      <c r="B31" s="28" t="s">
        <v>26</v>
      </c>
      <c r="C31" s="28"/>
      <c r="D31" s="28"/>
      <c r="E31" s="23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43" t="s">
        <v>71</v>
      </c>
    </row>
    <row r="33" spans="2:5" ht="15.75" x14ac:dyDescent="0.25">
      <c r="B33" s="5"/>
      <c r="C33" s="12" t="s">
        <v>28</v>
      </c>
      <c r="D33" s="42" t="s">
        <v>47</v>
      </c>
      <c r="E33" s="17">
        <v>6382.17</v>
      </c>
    </row>
    <row r="34" spans="2:5" ht="15.75" x14ac:dyDescent="0.25">
      <c r="B34" s="5"/>
      <c r="C34" s="12" t="s">
        <v>29</v>
      </c>
      <c r="D34" s="42" t="s">
        <v>47</v>
      </c>
      <c r="E34" s="17">
        <v>27000</v>
      </c>
    </row>
    <row r="35" spans="2:5" ht="15.75" x14ac:dyDescent="0.25">
      <c r="B35" s="5"/>
      <c r="C35" s="12" t="s">
        <v>30</v>
      </c>
      <c r="D35" s="42" t="s">
        <v>47</v>
      </c>
      <c r="E35" s="17">
        <v>5909.4</v>
      </c>
    </row>
    <row r="36" spans="2:5" ht="15.75" x14ac:dyDescent="0.25">
      <c r="B36" s="5"/>
      <c r="C36" s="12" t="s">
        <v>31</v>
      </c>
      <c r="D36" s="42" t="s">
        <v>47</v>
      </c>
      <c r="E36" s="17">
        <v>13466.25</v>
      </c>
    </row>
    <row r="37" spans="2:5" ht="15.75" x14ac:dyDescent="0.25">
      <c r="B37" s="5"/>
      <c r="C37" s="12" t="s">
        <v>32</v>
      </c>
      <c r="D37" s="42" t="s">
        <v>47</v>
      </c>
      <c r="E37" s="17">
        <v>32400</v>
      </c>
    </row>
    <row r="38" spans="2:5" ht="15.75" x14ac:dyDescent="0.25">
      <c r="B38" s="5"/>
      <c r="C38" s="12" t="s">
        <v>33</v>
      </c>
      <c r="D38" s="42" t="s">
        <v>47</v>
      </c>
      <c r="E38" s="17">
        <v>3781.98</v>
      </c>
    </row>
    <row r="39" spans="2:5" ht="15.75" x14ac:dyDescent="0.25">
      <c r="B39" s="5"/>
      <c r="C39" s="12" t="s">
        <v>34</v>
      </c>
      <c r="D39" s="42" t="s">
        <v>47</v>
      </c>
      <c r="E39" s="17">
        <v>52475.49</v>
      </c>
    </row>
    <row r="40" spans="2:5" ht="15.75" x14ac:dyDescent="0.25">
      <c r="B40" s="5"/>
      <c r="C40" s="12" t="s">
        <v>35</v>
      </c>
      <c r="D40" s="42" t="s">
        <v>47</v>
      </c>
      <c r="E40" s="17">
        <v>34634.69</v>
      </c>
    </row>
    <row r="41" spans="2:5" ht="47.25" x14ac:dyDescent="0.25">
      <c r="B41" s="5"/>
      <c r="C41" s="12" t="s">
        <v>36</v>
      </c>
      <c r="D41" s="42" t="s">
        <v>47</v>
      </c>
      <c r="E41" s="17">
        <v>11370</v>
      </c>
    </row>
    <row r="42" spans="2:5" ht="31.5" x14ac:dyDescent="0.25">
      <c r="B42" s="5"/>
      <c r="C42" s="12" t="s">
        <v>37</v>
      </c>
      <c r="D42" s="42" t="s">
        <v>47</v>
      </c>
      <c r="E42" s="17">
        <v>32798.019999999997</v>
      </c>
    </row>
    <row r="43" spans="2:5" ht="47.25" x14ac:dyDescent="0.25">
      <c r="B43" s="5"/>
      <c r="C43" s="12" t="s">
        <v>38</v>
      </c>
      <c r="D43" s="42" t="s">
        <v>47</v>
      </c>
      <c r="E43" s="17">
        <v>79467</v>
      </c>
    </row>
    <row r="44" spans="2:5" ht="15.75" x14ac:dyDescent="0.25">
      <c r="B44" s="5"/>
      <c r="C44" s="12" t="s">
        <v>39</v>
      </c>
      <c r="D44" s="42" t="s">
        <v>47</v>
      </c>
      <c r="E44" s="17">
        <v>31758.62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331443.62</v>
      </c>
    </row>
    <row r="46" spans="2:5" ht="65.25" customHeight="1" x14ac:dyDescent="0.25">
      <c r="B46" s="25" t="s">
        <v>41</v>
      </c>
      <c r="C46" s="29"/>
      <c r="D46" s="29"/>
      <c r="E46" s="30"/>
    </row>
    <row r="47" spans="2:5" ht="42.75" customHeight="1" x14ac:dyDescent="0.25">
      <c r="B47" s="31" t="s">
        <v>42</v>
      </c>
      <c r="C47" s="32"/>
      <c r="D47" s="32"/>
      <c r="E47" s="33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0">
        <f>SUM(E68:H68)</f>
        <v>281064.93</v>
      </c>
    </row>
    <row r="58" spans="2:8" ht="30.75" customHeight="1" x14ac:dyDescent="0.25">
      <c r="B58" s="34" t="s">
        <v>48</v>
      </c>
      <c r="C58" s="35"/>
      <c r="D58" s="35"/>
      <c r="E58" s="36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41">
        <v>39</v>
      </c>
      <c r="C61" s="41" t="s">
        <v>56</v>
      </c>
      <c r="D61" s="39" t="s">
        <v>69</v>
      </c>
      <c r="E61" s="37">
        <v>9692.6489999999994</v>
      </c>
      <c r="F61" s="37">
        <v>9692.6489999999994</v>
      </c>
      <c r="G61" s="37"/>
      <c r="H61" s="37">
        <v>384.685</v>
      </c>
    </row>
    <row r="62" spans="2:8" x14ac:dyDescent="0.25">
      <c r="B62" s="41"/>
      <c r="C62" s="41"/>
      <c r="D62" s="40"/>
      <c r="E62" s="38"/>
      <c r="F62" s="38"/>
      <c r="G62" s="38"/>
      <c r="H62" s="38"/>
    </row>
    <row r="63" spans="2:8" ht="15.75" x14ac:dyDescent="0.25">
      <c r="B63" s="9">
        <v>40</v>
      </c>
      <c r="C63" s="9" t="s">
        <v>57</v>
      </c>
      <c r="D63" s="10" t="s">
        <v>47</v>
      </c>
      <c r="E63" s="19">
        <v>108627.11</v>
      </c>
      <c r="F63" s="19">
        <v>209666.63</v>
      </c>
      <c r="G63" s="19"/>
      <c r="H63" s="19">
        <v>753879.48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19">
        <v>96547.85</v>
      </c>
      <c r="F64" s="19">
        <v>184314.43</v>
      </c>
      <c r="G64" s="19"/>
      <c r="H64" s="19">
        <v>510246.01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19">
        <f>E63-E64</f>
        <v>12079.259999999995</v>
      </c>
      <c r="F65" s="19">
        <f>F63-F64</f>
        <v>25352.200000000012</v>
      </c>
      <c r="G65" s="19">
        <f>G63-G64</f>
        <v>0</v>
      </c>
      <c r="H65" s="19">
        <f>H63-H64</f>
        <v>243633.46999999997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19">
        <f t="shared" ref="E66:F68" si="0">E63</f>
        <v>108627.11</v>
      </c>
      <c r="F66" s="19">
        <f t="shared" si="0"/>
        <v>209666.63</v>
      </c>
      <c r="G66" s="19">
        <f t="shared" ref="G66:H66" si="1">G63</f>
        <v>0</v>
      </c>
      <c r="H66" s="19">
        <f t="shared" si="1"/>
        <v>753879.48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19">
        <f t="shared" si="0"/>
        <v>96547.85</v>
      </c>
      <c r="F67" s="19">
        <f t="shared" si="0"/>
        <v>184314.43</v>
      </c>
      <c r="G67" s="19">
        <f t="shared" ref="G67:H67" si="2">G64</f>
        <v>0</v>
      </c>
      <c r="H67" s="19">
        <f t="shared" si="2"/>
        <v>510246.01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19">
        <f t="shared" si="0"/>
        <v>12079.259999999995</v>
      </c>
      <c r="F68" s="19">
        <f t="shared" si="0"/>
        <v>25352.200000000012</v>
      </c>
      <c r="G68" s="19">
        <f t="shared" ref="G68:H68" si="3">G65</f>
        <v>0</v>
      </c>
      <c r="H68" s="19">
        <f t="shared" si="3"/>
        <v>243633.46999999997</v>
      </c>
    </row>
    <row r="69" spans="2:8" ht="63" x14ac:dyDescent="0.25">
      <c r="B69" s="9">
        <v>46</v>
      </c>
      <c r="C69" s="9" t="s">
        <v>63</v>
      </c>
      <c r="D69" s="10" t="s">
        <v>47</v>
      </c>
      <c r="E69" s="19"/>
      <c r="F69" s="19"/>
      <c r="G69" s="19"/>
      <c r="H69" s="19"/>
    </row>
    <row r="70" spans="2:8" ht="31.5" x14ac:dyDescent="0.25">
      <c r="B70" s="9">
        <v>47</v>
      </c>
      <c r="C70" s="9" t="s">
        <v>43</v>
      </c>
      <c r="D70" s="10" t="s">
        <v>64</v>
      </c>
      <c r="E70" s="19"/>
      <c r="F70" s="19"/>
      <c r="G70" s="19"/>
      <c r="H70" s="19"/>
    </row>
    <row r="71" spans="2:8" ht="31.5" x14ac:dyDescent="0.25">
      <c r="B71" s="9">
        <v>48</v>
      </c>
      <c r="C71" s="9" t="s">
        <v>44</v>
      </c>
      <c r="D71" s="10" t="s">
        <v>64</v>
      </c>
      <c r="E71" s="19"/>
      <c r="F71" s="19"/>
      <c r="G71" s="19"/>
      <c r="H71" s="19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1" t="s">
        <v>70</v>
      </c>
      <c r="C74" s="32"/>
      <c r="D74" s="32"/>
      <c r="E74" s="33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2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0</v>
      </c>
    </row>
  </sheetData>
  <mergeCells count="14"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user14</cp:lastModifiedBy>
  <cp:lastPrinted>2017-03-31T05:39:41Z</cp:lastPrinted>
  <dcterms:created xsi:type="dcterms:W3CDTF">2017-03-30T13:23:22Z</dcterms:created>
  <dcterms:modified xsi:type="dcterms:W3CDTF">2017-04-03T12:47:17Z</dcterms:modified>
</cp:coreProperties>
</file>