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75" yWindow="-22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/>
  <c r="E20" i="1" l="1"/>
  <c r="E18" i="1" s="1"/>
  <c r="E30" i="1" l="1"/>
  <c r="E27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<sst xmlns="http://schemas.openxmlformats.org/spreadsheetml/2006/main" count="148" uniqueCount="75">
  <si>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</si>
  <si>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</si>
  <si>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</si>
  <si>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</si>
  <si>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</si>
  <si>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</si>
  <si>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</si>
  <si>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</si>
  <si>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</si>
  <si>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</si>
  <si>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</si>
  <si>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</si>
  <si>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</si>
  <si>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</si>
  <si>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</si>
  <si>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</si>
  <si>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</si>
  <si>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</si>
  <si>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</si>
  <si>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</si>
  <si>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</si>
  <si>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</si>
  <si>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</si>
  <si>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</si>
  <si>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</si>
  <si>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</si>
  <si>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</si>
  <si>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</si>
  <si>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</si>
  <si>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</si>
  <si>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</si>
  <si>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</si>
  <si>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</si>
  <si>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</si>
  <si>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</si>
  <si>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</si>
  <si>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</si>
  <si>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</si>
  <si>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</si>
  <si>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</si>
  <si>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</si>
  <si>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</si>
  <si>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</si>
  <si>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</si>
  <si>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</si>
  <si>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</si>
  <si>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</si>
  <si>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</si>
  <si>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</si>
  <si>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</si>
  <si>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</si>
  <si>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</si>
  <si>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</si>
  <si>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</si>
  <si>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</si>
  <si>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</si>
  <si>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</si>
  <si>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</si>
  <si>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</si>
  <si>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</si>
  <si>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</si>
  <si>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</si>
  <si>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</si>
  <si>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</si>
  <si>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</si>
  <si>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</si>
  <si>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</si>
  <si>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</si>
  <si>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</si>
  <si>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</si>
  <si>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</si>
  <si>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</si>
  <si>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39  г. Тула</t>
  </si>
  <si>
    <t>Электроэнергия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</si>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</sst>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8" fillId="0" borderId="10" xfId="1" applyNumberFormat="1" applyFont="1" applyFill="1" applyBorder="1" applyAlignment="1">
      <alignment horizontal="center" vertical="top"/>
    </xf>
    <xf numFmtId="0" fontId="1" fillId="0" borderId="1" xfId="0" applyFont="1" applyBorder="1"/>
    <xf numFmtId="2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topLeftCell="B22" workbookViewId="0">
      <selection activeCell="L67" sqref="L6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20" customWidth="1"/>
  </cols>
  <sheetData>
    <row r="3" spans="2:5" x14ac:dyDescent="0.25">
      <c r="B3" s="39" t="s">
        <v>72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3">
        <v>644424.4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18">
        <f>E17-E20</f>
        <v>547760.72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3"/>
    </row>
    <row r="20" spans="2:5" ht="15.75" x14ac:dyDescent="0.25">
      <c r="B20" s="4">
        <v>10</v>
      </c>
      <c r="C20" s="10" t="s">
        <v>15</v>
      </c>
      <c r="D20" s="4" t="s">
        <v>47</v>
      </c>
      <c r="E20" s="18">
        <f>E39</f>
        <v>96663.679999999993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v>503328.54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4">
        <v>503328.54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503328.54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0">
        <f>E17-E45-E30</f>
        <v>2676.5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141095.86000000004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9">
        <v>13704.8</v>
      </c>
    </row>
    <row r="34" spans="2:5" ht="15.75" x14ac:dyDescent="0.25">
      <c r="B34" s="5"/>
      <c r="C34" s="12" t="s">
        <v>29</v>
      </c>
      <c r="D34" s="4" t="s">
        <v>47</v>
      </c>
      <c r="E34" s="19">
        <v>32000</v>
      </c>
    </row>
    <row r="35" spans="2:5" ht="15.75" x14ac:dyDescent="0.25">
      <c r="B35" s="5"/>
      <c r="C35" s="12" t="s">
        <v>30</v>
      </c>
      <c r="D35" s="4" t="s">
        <v>47</v>
      </c>
      <c r="E35" s="4">
        <v>12689.6</v>
      </c>
    </row>
    <row r="36" spans="2:5" ht="15.75" x14ac:dyDescent="0.25">
      <c r="B36" s="5"/>
      <c r="C36" s="12" t="s">
        <v>31</v>
      </c>
      <c r="D36" s="4" t="s">
        <v>47</v>
      </c>
      <c r="E36" s="19">
        <v>28329.98</v>
      </c>
    </row>
    <row r="37" spans="2:5" ht="15.75" x14ac:dyDescent="0.25">
      <c r="B37" s="5"/>
      <c r="C37" s="12" t="s">
        <v>32</v>
      </c>
      <c r="D37" s="4" t="s">
        <v>47</v>
      </c>
      <c r="E37" s="19">
        <v>21600</v>
      </c>
    </row>
    <row r="38" spans="2:5" ht="15.75" x14ac:dyDescent="0.25">
      <c r="B38" s="5"/>
      <c r="C38" s="12" t="s">
        <v>33</v>
      </c>
      <c r="D38" s="4" t="s">
        <v>47</v>
      </c>
      <c r="E38" s="19">
        <v>8121.36</v>
      </c>
    </row>
    <row r="39" spans="2:5" ht="15.75" x14ac:dyDescent="0.25">
      <c r="B39" s="5"/>
      <c r="C39" s="12" t="s">
        <v>34</v>
      </c>
      <c r="D39" s="4" t="s">
        <v>47</v>
      </c>
      <c r="E39" s="19">
        <v>96663.679999999993</v>
      </c>
    </row>
    <row r="40" spans="2:5" ht="15.75" x14ac:dyDescent="0.25">
      <c r="B40" s="5"/>
      <c r="C40" s="12" t="s">
        <v>35</v>
      </c>
      <c r="D40" s="4" t="s">
        <v>47</v>
      </c>
      <c r="E40" s="19">
        <v>70440.58</v>
      </c>
    </row>
    <row r="41" spans="2:5" ht="47.25" x14ac:dyDescent="0.25">
      <c r="B41" s="5"/>
      <c r="C41" s="12" t="s">
        <v>36</v>
      </c>
      <c r="D41" s="4" t="s">
        <v>47</v>
      </c>
      <c r="E41" s="19">
        <v>28600.62</v>
      </c>
    </row>
    <row r="42" spans="2:5" ht="31.5" x14ac:dyDescent="0.25">
      <c r="B42" s="5"/>
      <c r="C42" s="12" t="s">
        <v>37</v>
      </c>
      <c r="D42" s="4" t="s">
        <v>47</v>
      </c>
      <c r="E42" s="19">
        <v>43845.42</v>
      </c>
    </row>
    <row r="43" spans="2:5" ht="47.25" x14ac:dyDescent="0.25">
      <c r="B43" s="5"/>
      <c r="C43" s="12" t="s">
        <v>38</v>
      </c>
      <c r="D43" s="4" t="s">
        <v>47</v>
      </c>
      <c r="E43" s="19">
        <v>100064</v>
      </c>
    </row>
    <row r="44" spans="2:5" ht="15.75" x14ac:dyDescent="0.25">
      <c r="B44" s="5"/>
      <c r="C44" s="12" t="s">
        <v>39</v>
      </c>
      <c r="D44" s="4" t="s">
        <v>47</v>
      </c>
      <c r="E44" s="19">
        <v>44592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500652.04</v>
      </c>
    </row>
    <row r="46" spans="2:5" ht="65.25" customHeight="1" x14ac:dyDescent="0.25">
      <c r="B46" s="41" t="s">
        <v>41</v>
      </c>
      <c r="C46" s="45"/>
      <c r="D46" s="45"/>
      <c r="E46" s="46"/>
    </row>
    <row r="47" spans="2:5" ht="42.75" customHeight="1" x14ac:dyDescent="0.25">
      <c r="B47" s="35" t="s">
        <v>42</v>
      </c>
      <c r="C47" s="36"/>
      <c r="D47" s="36"/>
      <c r="E47" s="37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2">
        <f>SUM(E65:I65)</f>
        <v>444403.82</v>
      </c>
    </row>
    <row r="58" spans="2:9" ht="30.75" customHeight="1" x14ac:dyDescent="0.25">
      <c r="B58" s="28" t="s">
        <v>48</v>
      </c>
      <c r="C58" s="29"/>
      <c r="D58" s="29"/>
      <c r="E58" s="30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25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4" t="s">
        <v>74</v>
      </c>
    </row>
    <row r="61" spans="2:9" x14ac:dyDescent="0.25">
      <c r="B61" s="38">
        <v>39</v>
      </c>
      <c r="C61" s="38" t="s">
        <v>56</v>
      </c>
      <c r="D61" s="33" t="s">
        <v>69</v>
      </c>
      <c r="E61" s="31">
        <v>18791.09</v>
      </c>
      <c r="F61" s="31">
        <v>18791.09</v>
      </c>
      <c r="G61" s="31">
        <v>0</v>
      </c>
      <c r="H61" s="31">
        <v>278.86</v>
      </c>
      <c r="I61" s="26">
        <v>32333</v>
      </c>
    </row>
    <row r="62" spans="2:9" x14ac:dyDescent="0.25">
      <c r="B62" s="38"/>
      <c r="C62" s="38"/>
      <c r="D62" s="34"/>
      <c r="E62" s="32"/>
      <c r="F62" s="32"/>
      <c r="G62" s="32"/>
      <c r="H62" s="32"/>
      <c r="I62" s="27"/>
    </row>
    <row r="63" spans="2:9" ht="15.75" x14ac:dyDescent="0.25">
      <c r="B63" s="9">
        <v>40</v>
      </c>
      <c r="C63" s="9" t="s">
        <v>57</v>
      </c>
      <c r="D63" s="10" t="s">
        <v>47</v>
      </c>
      <c r="E63" s="21">
        <v>225193.77</v>
      </c>
      <c r="F63" s="21">
        <v>432236.62</v>
      </c>
      <c r="G63" s="21"/>
      <c r="H63" s="21">
        <v>818312.94</v>
      </c>
      <c r="I63" s="22">
        <v>125128.79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1">
        <v>200152.39</v>
      </c>
      <c r="F64" s="21">
        <v>379971.99</v>
      </c>
      <c r="G64" s="21"/>
      <c r="H64" s="21">
        <v>553856.31999999995</v>
      </c>
      <c r="I64" s="22">
        <v>22487.599999999999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1">
        <f>E63-E64</f>
        <v>25041.379999999976</v>
      </c>
      <c r="F65" s="21">
        <f>F63-F64</f>
        <v>52264.630000000005</v>
      </c>
      <c r="G65" s="21">
        <f>G63-G64</f>
        <v>0</v>
      </c>
      <c r="H65" s="21">
        <f>H63-H64</f>
        <v>264456.62</v>
      </c>
      <c r="I65" s="22">
        <f>I63-I64</f>
        <v>102641.19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225193.77</v>
      </c>
      <c r="F66" s="21">
        <f t="shared" si="0"/>
        <v>432236.62</v>
      </c>
      <c r="G66" s="21">
        <f t="shared" ref="G66:H66" si="1">G63</f>
        <v>0</v>
      </c>
      <c r="H66" s="21">
        <f t="shared" si="1"/>
        <v>818312.94</v>
      </c>
      <c r="I66" s="22">
        <v>197354.64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1">
        <f t="shared" si="0"/>
        <v>200152.39</v>
      </c>
      <c r="F67" s="21">
        <f t="shared" si="0"/>
        <v>379971.99</v>
      </c>
      <c r="G67" s="21">
        <f t="shared" ref="G67:H67" si="2">G64</f>
        <v>0</v>
      </c>
      <c r="H67" s="21">
        <f t="shared" si="2"/>
        <v>553856.31999999995</v>
      </c>
      <c r="I67" s="22">
        <v>94713.45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1">
        <f t="shared" si="0"/>
        <v>25041.379999999976</v>
      </c>
      <c r="F68" s="21">
        <f t="shared" si="0"/>
        <v>52264.630000000005</v>
      </c>
      <c r="G68" s="21">
        <f t="shared" ref="G68:H68" si="3">G65</f>
        <v>0</v>
      </c>
      <c r="H68" s="21">
        <f t="shared" si="3"/>
        <v>264456.62</v>
      </c>
      <c r="I68" s="22">
        <f>I66-I67</f>
        <v>102641.19000000002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1"/>
      <c r="F69" s="21"/>
      <c r="G69" s="21"/>
      <c r="H69" s="21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1"/>
      <c r="F70" s="21"/>
      <c r="G70" s="21"/>
      <c r="H70" s="21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1"/>
      <c r="F71" s="21"/>
      <c r="G71" s="21"/>
      <c r="H71" s="21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35" t="s">
        <v>70</v>
      </c>
      <c r="C74" s="36"/>
      <c r="D74" s="36"/>
      <c r="E74" s="37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8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0</v>
      </c>
    </row>
  </sheetData>
  <mergeCells count="15">
    <mergeCell ref="B3:E7"/>
    <mergeCell ref="B13:E13"/>
    <mergeCell ref="B31:E31"/>
    <mergeCell ref="B46:E46"/>
    <mergeCell ref="B47:E47"/>
    <mergeCell ref="B74:E74"/>
    <mergeCell ref="B61:B62"/>
    <mergeCell ref="C61:C62"/>
    <mergeCell ref="F61:F62"/>
    <mergeCell ref="G61:G62"/>
    <mergeCell ref="I61:I62"/>
    <mergeCell ref="B58:E58"/>
    <mergeCell ref="E61:E62"/>
    <mergeCell ref="H61:H62"/>
    <mergeCell ref="D61:D62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2017-03-31T10:40:48Z</cp:lastPrinted>
  <dcterms:created xsi:type="dcterms:W3CDTF">2017-03-30T13:23:22Z</dcterms:created>
  <dcterms:modified xsi:type="dcterms:W3CDTF">2017-04-07T11:48:02Z</dcterms:modified>
</cp:coreProperties>
</file>